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S:\NASA\ISGC\2020-2024 Grants\Calls for Proposals\"/>
    </mc:Choice>
  </mc:AlternateContent>
  <xr:revisionPtr revIDLastSave="0" documentId="13_ncr:1_{412D4C25-D397-4304-8C77-F64C73CF1888}" xr6:coauthVersionLast="47" xr6:coauthVersionMax="47" xr10:uidLastSave="{00000000-0000-0000-0000-000000000000}"/>
  <bookViews>
    <workbookView xWindow="-98" yWindow="-98" windowWidth="24496" windowHeight="15796" tabRatio="741" xr2:uid="{00000000-000D-0000-FFFF-FFFF00000000}"/>
  </bookViews>
  <sheets>
    <sheet name=" Summary - PI name" sheetId="1" r:id="rId1"/>
    <sheet name="Equipment - PI name" sheetId="3" r:id="rId2"/>
    <sheet name="Materials &amp; Supplies- PI name" sheetId="2" r:id="rId3"/>
    <sheet name="Travel Details" sheetId="4" r:id="rId4"/>
  </sheets>
  <externalReferences>
    <externalReference r:id="rId5"/>
  </externalReferences>
  <definedNames>
    <definedName name="IDC">'[1]2015-2016'!$C$95</definedName>
    <definedName name="_xlnm.Print_Area" localSheetId="0">' Summary - PI name'!$A$1:$D$34</definedName>
    <definedName name="_xlnm.Print_Area" localSheetId="2">'Materials &amp; Supplies- PI name'!$B$2:$L$7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F39" i="4"/>
  <c r="B5" i="4" s="1"/>
  <c r="D5" i="4" s="1"/>
  <c r="G39" i="4"/>
  <c r="C5" i="4" s="1"/>
  <c r="E38" i="4"/>
  <c r="E37" i="4"/>
  <c r="E36" i="4"/>
  <c r="E35" i="4"/>
  <c r="E34" i="4"/>
  <c r="E33" i="4"/>
  <c r="E32" i="4"/>
  <c r="E31" i="4"/>
  <c r="E30" i="4"/>
  <c r="E22" i="4"/>
  <c r="F22" i="4" s="1"/>
  <c r="E19" i="4"/>
  <c r="E15" i="4"/>
  <c r="E21" i="4"/>
  <c r="G21" i="4" s="1"/>
  <c r="E20" i="4"/>
  <c r="E18" i="4"/>
  <c r="E17" i="4"/>
  <c r="E16" i="4"/>
  <c r="G16" i="4" s="1"/>
  <c r="E14" i="4"/>
  <c r="F14" i="4" s="1"/>
  <c r="F23" i="4" l="1"/>
  <c r="B4" i="4" s="1"/>
  <c r="B6" i="4" s="1"/>
  <c r="D25" i="1" s="1"/>
  <c r="E39" i="4"/>
  <c r="G23" i="4"/>
  <c r="C4" i="4" s="1"/>
  <c r="C6" i="4" s="1"/>
  <c r="E25" i="1" s="1"/>
  <c r="E23" i="4"/>
  <c r="D4" i="4" l="1"/>
  <c r="D6" i="4" s="1"/>
  <c r="E7" i="1"/>
  <c r="E14" i="1" l="1"/>
  <c r="F8" i="2"/>
  <c r="F9" i="3"/>
  <c r="G8" i="2" l="1"/>
  <c r="F13" i="2"/>
  <c r="H8" i="2"/>
  <c r="G9" i="3"/>
  <c r="G12" i="3" s="1"/>
  <c r="C3" i="3" s="1"/>
  <c r="F12" i="3"/>
  <c r="H9" i="3"/>
  <c r="H12" i="3" s="1"/>
  <c r="D3" i="3" s="1"/>
  <c r="E23" i="1" s="1"/>
  <c r="D32" i="1"/>
  <c r="D11" i="1"/>
  <c r="D10" i="1"/>
  <c r="D18" i="1" s="1"/>
  <c r="D9" i="1"/>
  <c r="E9" i="1" s="1"/>
  <c r="D8" i="1"/>
  <c r="E8" i="1" s="1"/>
  <c r="E3" i="3" l="1"/>
  <c r="D23" i="1"/>
  <c r="E12" i="1"/>
  <c r="H13" i="2"/>
  <c r="D3" i="2"/>
  <c r="E24" i="1" s="1"/>
  <c r="G13" i="2"/>
  <c r="C3" i="2"/>
  <c r="E18" i="1"/>
  <c r="D17" i="1"/>
  <c r="E17" i="1" s="1"/>
  <c r="D16" i="1"/>
  <c r="E16" i="1" s="1"/>
  <c r="D15" i="1"/>
  <c r="E15" i="1" s="1"/>
  <c r="D14" i="1"/>
  <c r="E19" i="1" l="1"/>
  <c r="E20" i="1" s="1"/>
  <c r="E28" i="1" s="1"/>
  <c r="D24" i="1"/>
  <c r="E3" i="2"/>
  <c r="D19" i="1"/>
  <c r="D12" i="1"/>
  <c r="E31" i="1" l="1"/>
  <c r="E33" i="1" s="1"/>
  <c r="E34" i="1" s="1"/>
  <c r="E29" i="1"/>
  <c r="D20" i="1"/>
  <c r="D28" i="1" s="1"/>
  <c r="D31" i="1" l="1"/>
  <c r="D33" i="1" s="1"/>
  <c r="D34" i="1" s="1"/>
  <c r="D29" i="1"/>
</calcChain>
</file>

<file path=xl/sharedStrings.xml><?xml version="1.0" encoding="utf-8"?>
<sst xmlns="http://schemas.openxmlformats.org/spreadsheetml/2006/main" count="131" uniqueCount="80">
  <si>
    <t>Direct Labor (salaries, wages, and fringe benefits)</t>
  </si>
  <si>
    <t>A. Salaries</t>
  </si>
  <si>
    <t>Annual salary</t>
  </si>
  <si>
    <t>Level of Effort</t>
  </si>
  <si>
    <t>Graduate Student 1: TBD</t>
  </si>
  <si>
    <t>Undergraduate Student: TBD</t>
  </si>
  <si>
    <t>B. Fringe Benefits</t>
  </si>
  <si>
    <t>Fringe Rate</t>
  </si>
  <si>
    <t>Direct Labor Total</t>
  </si>
  <si>
    <t>C. Subcontracts/subawards</t>
  </si>
  <si>
    <t>D. Consultants</t>
  </si>
  <si>
    <t>E. Equipment</t>
  </si>
  <si>
    <t>F. Materials and Supplies</t>
  </si>
  <si>
    <t xml:space="preserve">G. Travel </t>
  </si>
  <si>
    <t>H. Other Direct Costs</t>
  </si>
  <si>
    <t>I. Student fellowships and scholarships, including tuition and health insurance</t>
  </si>
  <si>
    <t>Total Direct Costs</t>
  </si>
  <si>
    <t>F&amp;A on salaries, fringe, and other direct costs (Student fellowships and scholarships excluded from F&amp;A)</t>
  </si>
  <si>
    <t>F&amp;A 1st $25,000 of subcontract/subawards</t>
  </si>
  <si>
    <t>Facilities and Administrative (F&amp;A)/Indirect Costs Total</t>
  </si>
  <si>
    <t>Materials &amp; Supplies totals (NASA funds requested)</t>
  </si>
  <si>
    <t xml:space="preserve">Materials &amp; Supplies details </t>
  </si>
  <si>
    <t>Item description</t>
  </si>
  <si>
    <t>Model # or further description (if needed)</t>
  </si>
  <si>
    <t xml:space="preserve">Price per item </t>
  </si>
  <si>
    <t>Quantity needed</t>
  </si>
  <si>
    <t xml:space="preserve">Total Cost </t>
  </si>
  <si>
    <t>Comments</t>
  </si>
  <si>
    <t>Source of Estimate (Quote URL, company contact, previous estimate, published rate sheet, etc.)</t>
  </si>
  <si>
    <t xml:space="preserve">How will these materials/supplies be used in the conduct of the research proposed? </t>
  </si>
  <si>
    <t>Equipment details - NASA funds</t>
  </si>
  <si>
    <r>
      <t xml:space="preserve">Price per item </t>
    </r>
    <r>
      <rPr>
        <i/>
        <sz val="8"/>
        <rFont val="Calibri"/>
        <family val="2"/>
        <scheme val="minor"/>
      </rPr>
      <t>(Note: You may want to consider shipping costs.)</t>
    </r>
  </si>
  <si>
    <t xml:space="preserve">How will this equipment be used in the conduct of the research proposed? </t>
  </si>
  <si>
    <t xml:space="preserve">Will this equipment be used exclusively for the proposed research activities and not for general business or administrative purposes? </t>
  </si>
  <si>
    <t xml:space="preserve">  </t>
  </si>
  <si>
    <t>Salaries total</t>
  </si>
  <si>
    <t>Fringe total</t>
  </si>
  <si>
    <t>Total Estimated Costs</t>
  </si>
  <si>
    <t>Project Name:</t>
  </si>
  <si>
    <t xml:space="preserve">Proposed Project Period: </t>
  </si>
  <si>
    <t xml:space="preserve">Principal Investigator: </t>
  </si>
  <si>
    <t>Modified Total Direct Costs</t>
  </si>
  <si>
    <t xml:space="preserve">Co-Investigator: </t>
  </si>
  <si>
    <t xml:space="preserve"> Institution: </t>
  </si>
  <si>
    <t>Requested from ISGC</t>
  </si>
  <si>
    <t>Proposed Cost Match</t>
  </si>
  <si>
    <t>Travel details</t>
  </si>
  <si>
    <t>Trip Name</t>
  </si>
  <si>
    <t>Destination:</t>
  </si>
  <si>
    <t xml:space="preserve">Purpose of Travel: </t>
  </si>
  <si>
    <t>Item</t>
  </si>
  <si>
    <t>Cost</t>
  </si>
  <si>
    <t># of Travelers/units</t>
  </si>
  <si>
    <t>Days</t>
  </si>
  <si>
    <t>Total</t>
  </si>
  <si>
    <t>Airfare</t>
  </si>
  <si>
    <t>Hotel</t>
  </si>
  <si>
    <t>Per Diem</t>
  </si>
  <si>
    <t>Mileage</t>
  </si>
  <si>
    <t>Baggage Fees</t>
  </si>
  <si>
    <t>Registration Fees</t>
  </si>
  <si>
    <t>Taxi/Shuttle/Metro/</t>
  </si>
  <si>
    <t>Parking</t>
  </si>
  <si>
    <t>Rental Car</t>
  </si>
  <si>
    <t>ISGC funds</t>
  </si>
  <si>
    <t>Cost Match</t>
  </si>
  <si>
    <t>Estimated month of travel</t>
  </si>
  <si>
    <t>Trip 1</t>
  </si>
  <si>
    <t xml:space="preserve">Travel totals </t>
  </si>
  <si>
    <t>Trip 2</t>
  </si>
  <si>
    <t>Total Trip Cost</t>
  </si>
  <si>
    <t>Totals</t>
  </si>
  <si>
    <t>Note: These cells pull from the Equipment tab</t>
  </si>
  <si>
    <t>Note: These cells pull from the Materials &amp; Supplies tab</t>
  </si>
  <si>
    <t>Note: These cells pull from the Travel Details tab</t>
  </si>
  <si>
    <t xml:space="preserve">Equipment totals </t>
  </si>
  <si>
    <t>J. Facilities and Administrative (F&amp;A)/Indirect Costs</t>
  </si>
  <si>
    <t>Enter your institution's fringe rates</t>
  </si>
  <si>
    <t>Cost match must be at least 1:1 - but ISGC will gladly accept cost match in excess of 1:1</t>
  </si>
  <si>
    <t>Enter your institution's F&amp;A rate/indirect rate here, if they have 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</si>
</sst>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.00"/>
    <numFmt numFmtId="167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Times New Roman"/>
      <family val="1"/>
    </font>
    <font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wrapText="1"/>
    </xf>
    <xf numFmtId="164" fontId="2" fillId="0" borderId="0" xfId="1" applyNumberFormat="1" applyFont="1"/>
    <xf numFmtId="9" fontId="2" fillId="0" borderId="0" xfId="2" applyFont="1"/>
    <xf numFmtId="0" fontId="0" fillId="0" borderId="0" xfId="0" applyFont="1"/>
    <xf numFmtId="164" fontId="0" fillId="0" borderId="0" xfId="1" applyNumberFormat="1" applyFont="1"/>
    <xf numFmtId="9" fontId="0" fillId="0" borderId="0" xfId="2" applyFont="1"/>
    <xf numFmtId="0" fontId="5" fillId="0" borderId="0" xfId="3" applyFont="1" applyFill="1" applyBorder="1" applyAlignment="1"/>
    <xf numFmtId="0" fontId="5" fillId="0" borderId="0" xfId="3" applyFont="1" applyFill="1" applyBorder="1" applyAlignment="1">
      <alignment wrapText="1"/>
    </xf>
    <xf numFmtId="166" fontId="5" fillId="0" borderId="0" xfId="3" applyNumberFormat="1" applyFont="1" applyFill="1" applyBorder="1" applyAlignment="1"/>
    <xf numFmtId="164" fontId="6" fillId="0" borderId="0" xfId="1" applyNumberFormat="1" applyFont="1" applyFill="1" applyBorder="1" applyAlignment="1">
      <alignment horizontal="left"/>
    </xf>
    <xf numFmtId="44" fontId="5" fillId="0" borderId="0" xfId="1" applyFont="1" applyFill="1" applyBorder="1" applyAlignment="1">
      <alignment wrapText="1"/>
    </xf>
    <xf numFmtId="44" fontId="7" fillId="0" borderId="0" xfId="1" applyFont="1" applyFill="1" applyBorder="1" applyAlignment="1">
      <alignment wrapText="1"/>
    </xf>
    <xf numFmtId="166" fontId="7" fillId="0" borderId="0" xfId="3" applyNumberFormat="1" applyFont="1" applyFill="1" applyBorder="1" applyAlignment="1">
      <alignment wrapText="1"/>
    </xf>
    <xf numFmtId="0" fontId="8" fillId="3" borderId="0" xfId="3" applyFont="1" applyFill="1" applyBorder="1" applyAlignment="1"/>
    <xf numFmtId="0" fontId="9" fillId="3" borderId="0" xfId="3" applyFont="1" applyFill="1" applyBorder="1" applyAlignment="1"/>
    <xf numFmtId="0" fontId="9" fillId="3" borderId="0" xfId="3" applyFont="1" applyFill="1" applyBorder="1" applyAlignment="1">
      <alignment wrapText="1"/>
    </xf>
    <xf numFmtId="0" fontId="10" fillId="2" borderId="0" xfId="3" applyFont="1" applyFill="1" applyBorder="1" applyAlignment="1">
      <alignment horizontal="left" vertical="top" wrapText="1"/>
    </xf>
    <xf numFmtId="166" fontId="10" fillId="2" borderId="0" xfId="3" applyNumberFormat="1" applyFont="1" applyFill="1" applyBorder="1" applyAlignment="1">
      <alignment horizontal="left" vertical="top" wrapText="1"/>
    </xf>
    <xf numFmtId="4" fontId="10" fillId="2" borderId="0" xfId="3" applyNumberFormat="1" applyFont="1" applyFill="1" applyBorder="1" applyAlignment="1">
      <alignment horizontal="left" vertical="top" wrapText="1"/>
    </xf>
    <xf numFmtId="0" fontId="11" fillId="0" borderId="0" xfId="3" applyFont="1" applyFill="1" applyBorder="1" applyAlignment="1"/>
    <xf numFmtId="164" fontId="11" fillId="0" borderId="0" xfId="1" applyNumberFormat="1" applyFont="1" applyFill="1" applyBorder="1" applyAlignment="1"/>
    <xf numFmtId="164" fontId="11" fillId="0" borderId="0" xfId="3" applyNumberFormat="1" applyFont="1" applyFill="1" applyBorder="1" applyAlignment="1"/>
    <xf numFmtId="164" fontId="2" fillId="0" borderId="0" xfId="0" applyNumberFormat="1" applyFont="1"/>
    <xf numFmtId="44" fontId="3" fillId="0" borderId="0" xfId="1" applyFont="1" applyFill="1" applyBorder="1" applyAlignment="1">
      <alignment wrapText="1"/>
    </xf>
    <xf numFmtId="166" fontId="7" fillId="0" borderId="0" xfId="3" applyNumberFormat="1" applyFont="1" applyFill="1" applyBorder="1"/>
    <xf numFmtId="0" fontId="12" fillId="0" borderId="0" xfId="0" applyFont="1"/>
    <xf numFmtId="0" fontId="13" fillId="0" borderId="0" xfId="0" applyFont="1" applyFill="1" applyBorder="1" applyAlignment="1">
      <alignment horizontal="left" vertical="top" wrapText="1"/>
    </xf>
    <xf numFmtId="0" fontId="14" fillId="0" borderId="0" xfId="3" applyFont="1" applyFill="1" applyBorder="1" applyAlignment="1">
      <alignment horizontal="left" vertical="top" wrapText="1"/>
    </xf>
    <xf numFmtId="167" fontId="7" fillId="0" borderId="0" xfId="4" applyNumberFormat="1" applyFont="1" applyFill="1" applyBorder="1" applyAlignment="1">
      <alignment wrapText="1"/>
    </xf>
    <xf numFmtId="0" fontId="6" fillId="2" borderId="0" xfId="3" applyFont="1" applyFill="1" applyBorder="1" applyAlignment="1">
      <alignment horizontal="left" vertical="top" wrapText="1"/>
    </xf>
    <xf numFmtId="44" fontId="7" fillId="0" borderId="0" xfId="1" applyFont="1" applyFill="1" applyBorder="1"/>
    <xf numFmtId="167" fontId="7" fillId="0" borderId="0" xfId="4" applyNumberFormat="1" applyFont="1" applyFill="1" applyBorder="1"/>
    <xf numFmtId="4" fontId="7" fillId="0" borderId="0" xfId="3" applyNumberFormat="1" applyFont="1" applyFill="1" applyBorder="1"/>
    <xf numFmtId="44" fontId="5" fillId="0" borderId="0" xfId="1" applyFont="1" applyFill="1" applyBorder="1" applyAlignment="1"/>
    <xf numFmtId="0" fontId="19" fillId="4" borderId="0" xfId="0" applyFont="1" applyFill="1" applyBorder="1" applyAlignment="1">
      <alignment horizontal="left" vertical="center" indent="1"/>
    </xf>
    <xf numFmtId="164" fontId="20" fillId="4" borderId="0" xfId="1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/>
    <xf numFmtId="0" fontId="17" fillId="0" borderId="0" xfId="0" applyFont="1" applyBorder="1" applyAlignment="1">
      <alignment horizontal="left" vertical="top" indent="4"/>
    </xf>
    <xf numFmtId="164" fontId="17" fillId="0" borderId="0" xfId="1" applyNumberFormat="1" applyFont="1" applyBorder="1" applyAlignment="1">
      <alignment vertical="top"/>
    </xf>
    <xf numFmtId="165" fontId="17" fillId="0" borderId="0" xfId="2" applyNumberFormat="1" applyFont="1" applyFill="1" applyBorder="1" applyAlignment="1">
      <alignment vertical="top"/>
    </xf>
    <xf numFmtId="164" fontId="17" fillId="0" borderId="0" xfId="1" applyNumberFormat="1" applyFont="1" applyBorder="1"/>
    <xf numFmtId="165" fontId="17" fillId="0" borderId="0" xfId="2" applyNumberFormat="1" applyFont="1" applyBorder="1"/>
    <xf numFmtId="9" fontId="17" fillId="0" borderId="0" xfId="2" applyFont="1" applyBorder="1"/>
    <xf numFmtId="9" fontId="16" fillId="0" borderId="0" xfId="2" applyFont="1" applyBorder="1" applyAlignment="1">
      <alignment horizontal="right"/>
    </xf>
    <xf numFmtId="164" fontId="16" fillId="0" borderId="0" xfId="1" applyNumberFormat="1" applyFont="1" applyBorder="1" applyAlignment="1">
      <alignment vertical="top"/>
    </xf>
    <xf numFmtId="0" fontId="20" fillId="4" borderId="0" xfId="0" applyFont="1" applyFill="1" applyBorder="1"/>
    <xf numFmtId="164" fontId="20" fillId="4" borderId="0" xfId="1" applyNumberFormat="1" applyFont="1" applyFill="1" applyBorder="1" applyAlignment="1">
      <alignment horizontal="center"/>
    </xf>
    <xf numFmtId="164" fontId="19" fillId="4" borderId="0" xfId="1" applyNumberFormat="1" applyFont="1" applyFill="1" applyBorder="1"/>
    <xf numFmtId="165" fontId="17" fillId="0" borderId="0" xfId="2" applyNumberFormat="1" applyFont="1" applyFill="1" applyBorder="1"/>
    <xf numFmtId="165" fontId="16" fillId="0" borderId="0" xfId="2" applyNumberFormat="1" applyFont="1" applyBorder="1" applyAlignment="1">
      <alignment horizontal="right"/>
    </xf>
    <xf numFmtId="164" fontId="16" fillId="0" borderId="0" xfId="1" applyNumberFormat="1" applyFont="1" applyBorder="1"/>
    <xf numFmtId="164" fontId="18" fillId="3" borderId="0" xfId="1" applyNumberFormat="1" applyFont="1" applyFill="1"/>
    <xf numFmtId="0" fontId="17" fillId="0" borderId="0" xfId="0" applyFont="1" applyFill="1" applyBorder="1" applyAlignment="1">
      <alignment horizontal="left" vertical="top" indent="1"/>
    </xf>
    <xf numFmtId="164" fontId="17" fillId="0" borderId="0" xfId="1" applyNumberFormat="1" applyFont="1"/>
    <xf numFmtId="9" fontId="17" fillId="0" borderId="0" xfId="2" applyFont="1"/>
    <xf numFmtId="164" fontId="19" fillId="0" borderId="0" xfId="1" applyNumberFormat="1" applyFont="1"/>
    <xf numFmtId="164" fontId="19" fillId="0" borderId="0" xfId="1" applyNumberFormat="1" applyFont="1" applyFill="1" applyBorder="1"/>
    <xf numFmtId="0" fontId="17" fillId="0" borderId="0" xfId="0" applyFont="1" applyFill="1" applyBorder="1" applyAlignment="1">
      <alignment horizontal="left" vertical="top" wrapText="1" indent="1"/>
    </xf>
    <xf numFmtId="0" fontId="18" fillId="3" borderId="0" xfId="0" applyFont="1" applyFill="1" applyBorder="1" applyAlignment="1">
      <alignment horizontal="right" vertical="top" wrapText="1"/>
    </xf>
    <xf numFmtId="165" fontId="19" fillId="0" borderId="0" xfId="2" applyNumberFormat="1" applyFont="1" applyFill="1" applyBorder="1"/>
    <xf numFmtId="165" fontId="17" fillId="0" borderId="0" xfId="2" applyNumberFormat="1" applyFont="1" applyFill="1"/>
    <xf numFmtId="0" fontId="17" fillId="5" borderId="0" xfId="0" applyFont="1" applyFill="1" applyBorder="1" applyAlignment="1"/>
    <xf numFmtId="0" fontId="16" fillId="5" borderId="0" xfId="0" applyFont="1" applyFill="1" applyBorder="1" applyAlignment="1"/>
    <xf numFmtId="0" fontId="16" fillId="5" borderId="0" xfId="0" applyFont="1" applyFill="1" applyBorder="1" applyAlignment="1">
      <alignment horizontal="right" vertical="top"/>
    </xf>
    <xf numFmtId="0" fontId="18" fillId="3" borderId="0" xfId="0" applyFont="1" applyFill="1" applyBorder="1" applyAlignment="1">
      <alignment vertical="top" wrapText="1"/>
    </xf>
    <xf numFmtId="0" fontId="18" fillId="3" borderId="0" xfId="0" applyFont="1" applyFill="1" applyBorder="1" applyAlignment="1">
      <alignment horizontal="center" vertical="top" wrapText="1"/>
    </xf>
    <xf numFmtId="0" fontId="14" fillId="0" borderId="0" xfId="3" applyFont="1" applyFill="1" applyBorder="1" applyAlignment="1">
      <alignment wrapText="1"/>
    </xf>
    <xf numFmtId="0" fontId="21" fillId="0" borderId="0" xfId="3" applyFont="1" applyFill="1" applyBorder="1" applyAlignment="1">
      <alignment wrapText="1"/>
    </xf>
    <xf numFmtId="44" fontId="21" fillId="0" borderId="0" xfId="1" applyFont="1" applyFill="1" applyBorder="1" applyAlignment="1">
      <alignment wrapText="1"/>
    </xf>
    <xf numFmtId="167" fontId="21" fillId="0" borderId="0" xfId="4" applyNumberFormat="1" applyFont="1" applyFill="1" applyBorder="1" applyAlignment="1">
      <alignment wrapText="1"/>
    </xf>
    <xf numFmtId="166" fontId="21" fillId="0" borderId="0" xfId="3" applyNumberFormat="1" applyFont="1" applyFill="1" applyBorder="1" applyAlignment="1">
      <alignment wrapText="1"/>
    </xf>
    <xf numFmtId="0" fontId="22" fillId="0" borderId="0" xfId="0" applyFont="1"/>
    <xf numFmtId="0" fontId="23" fillId="0" borderId="0" xfId="3" applyFont="1" applyFill="1" applyBorder="1" applyAlignment="1"/>
    <xf numFmtId="164" fontId="23" fillId="0" borderId="0" xfId="1" applyNumberFormat="1" applyFont="1" applyFill="1" applyBorder="1" applyAlignment="1"/>
    <xf numFmtId="167" fontId="23" fillId="0" borderId="0" xfId="4" applyNumberFormat="1" applyFont="1" applyFill="1" applyBorder="1" applyAlignment="1"/>
    <xf numFmtId="164" fontId="22" fillId="0" borderId="0" xfId="0" applyNumberFormat="1" applyFont="1"/>
    <xf numFmtId="0" fontId="17" fillId="5" borderId="0" xfId="0" applyFont="1" applyFill="1" applyBorder="1" applyAlignment="1">
      <alignment vertical="top" wrapText="1"/>
    </xf>
    <xf numFmtId="0" fontId="17" fillId="4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4" fillId="0" borderId="0" xfId="5" applyFont="1" applyBorder="1" applyAlignment="1">
      <alignment vertical="top" wrapText="1"/>
    </xf>
    <xf numFmtId="0" fontId="5" fillId="0" borderId="0" xfId="5" applyFont="1" applyBorder="1" applyAlignment="1"/>
    <xf numFmtId="0" fontId="14" fillId="0" borderId="0" xfId="5" applyFont="1" applyBorder="1" applyAlignment="1">
      <alignment horizontal="left" vertical="top" wrapText="1"/>
    </xf>
    <xf numFmtId="0" fontId="8" fillId="0" borderId="0" xfId="3" applyFont="1" applyFill="1" applyBorder="1" applyAlignment="1">
      <alignment vertical="top"/>
    </xf>
    <xf numFmtId="0" fontId="5" fillId="0" borderId="1" xfId="5" applyFont="1" applyBorder="1" applyAlignment="1">
      <alignment horizontal="left" vertical="top"/>
    </xf>
    <xf numFmtId="0" fontId="5" fillId="0" borderId="0" xfId="5" applyFont="1" applyBorder="1" applyAlignment="1">
      <alignment horizontal="left" vertical="top"/>
    </xf>
    <xf numFmtId="0" fontId="10" fillId="2" borderId="0" xfId="5" applyFont="1" applyFill="1" applyBorder="1" applyAlignment="1">
      <alignment horizontal="left" vertical="top" wrapText="1"/>
    </xf>
    <xf numFmtId="164" fontId="7" fillId="0" borderId="0" xfId="1" applyNumberFormat="1" applyFont="1" applyBorder="1" applyAlignment="1"/>
    <xf numFmtId="0" fontId="7" fillId="0" borderId="0" xfId="5" applyFont="1" applyBorder="1" applyAlignment="1"/>
    <xf numFmtId="0" fontId="7" fillId="0" borderId="0" xfId="5" applyFont="1" applyFill="1" applyBorder="1" applyAlignment="1"/>
    <xf numFmtId="17" fontId="5" fillId="0" borderId="0" xfId="5" applyNumberFormat="1" applyFont="1" applyBorder="1" applyAlignment="1">
      <alignment horizontal="left" vertical="top"/>
    </xf>
    <xf numFmtId="44" fontId="7" fillId="0" borderId="0" xfId="1" applyFont="1" applyBorder="1"/>
    <xf numFmtId="0" fontId="8" fillId="3" borderId="2" xfId="3" applyFont="1" applyFill="1" applyBorder="1" applyAlignment="1">
      <alignment vertical="top"/>
    </xf>
    <xf numFmtId="0" fontId="8" fillId="3" borderId="3" xfId="3" applyFont="1" applyFill="1" applyBorder="1" applyAlignment="1">
      <alignment vertical="top"/>
    </xf>
    <xf numFmtId="0" fontId="8" fillId="3" borderId="4" xfId="3" applyFont="1" applyFill="1" applyBorder="1" applyAlignment="1">
      <alignment vertical="top"/>
    </xf>
    <xf numFmtId="0" fontId="10" fillId="0" borderId="5" xfId="5" applyFont="1" applyBorder="1" applyAlignment="1">
      <alignment horizontal="left" vertical="top"/>
    </xf>
    <xf numFmtId="0" fontId="5" fillId="0" borderId="6" xfId="5" applyFont="1" applyBorder="1" applyAlignment="1">
      <alignment horizontal="left" vertical="top"/>
    </xf>
    <xf numFmtId="0" fontId="10" fillId="0" borderId="7" xfId="5" applyFont="1" applyBorder="1" applyAlignment="1">
      <alignment horizontal="left" vertical="top"/>
    </xf>
    <xf numFmtId="0" fontId="5" fillId="0" borderId="8" xfId="5" applyFont="1" applyBorder="1" applyAlignment="1">
      <alignment horizontal="left" vertical="top"/>
    </xf>
    <xf numFmtId="0" fontId="10" fillId="0" borderId="7" xfId="5" applyFont="1" applyBorder="1" applyAlignment="1">
      <alignment horizontal="left" vertical="top" wrapText="1"/>
    </xf>
    <xf numFmtId="0" fontId="10" fillId="2" borderId="7" xfId="5" applyFont="1" applyFill="1" applyBorder="1" applyAlignment="1">
      <alignment horizontal="left" vertical="top" wrapText="1"/>
    </xf>
    <xf numFmtId="0" fontId="6" fillId="2" borderId="8" xfId="5" applyFont="1" applyFill="1" applyBorder="1" applyAlignment="1">
      <alignment horizontal="left" vertical="top" wrapText="1"/>
    </xf>
    <xf numFmtId="0" fontId="7" fillId="0" borderId="7" xfId="5" applyFont="1" applyBorder="1" applyAlignment="1"/>
    <xf numFmtId="0" fontId="5" fillId="0" borderId="8" xfId="5" applyFont="1" applyBorder="1" applyAlignment="1"/>
    <xf numFmtId="0" fontId="7" fillId="0" borderId="8" xfId="5" applyFont="1" applyBorder="1" applyAlignment="1"/>
    <xf numFmtId="0" fontId="10" fillId="2" borderId="9" xfId="5" applyFont="1" applyFill="1" applyBorder="1" applyAlignment="1">
      <alignment horizontal="right"/>
    </xf>
    <xf numFmtId="0" fontId="10" fillId="2" borderId="10" xfId="5" applyFont="1" applyFill="1" applyBorder="1"/>
    <xf numFmtId="0" fontId="5" fillId="2" borderId="10" xfId="5" applyFont="1" applyFill="1" applyBorder="1" applyAlignment="1"/>
    <xf numFmtId="166" fontId="10" fillId="2" borderId="10" xfId="5" applyNumberFormat="1" applyFont="1" applyFill="1" applyBorder="1" applyAlignment="1"/>
    <xf numFmtId="0" fontId="5" fillId="2" borderId="11" xfId="5" applyFont="1" applyFill="1" applyBorder="1" applyAlignment="1"/>
    <xf numFmtId="0" fontId="10" fillId="0" borderId="2" xfId="5" applyFont="1" applyBorder="1" applyAlignment="1">
      <alignment horizontal="left" vertical="top"/>
    </xf>
    <xf numFmtId="0" fontId="5" fillId="0" borderId="3" xfId="5" applyFont="1" applyBorder="1" applyAlignment="1">
      <alignment horizontal="left" vertical="top"/>
    </xf>
    <xf numFmtId="0" fontId="5" fillId="0" borderId="4" xfId="5" applyFont="1" applyBorder="1" applyAlignment="1">
      <alignment horizontal="left" vertical="top"/>
    </xf>
    <xf numFmtId="164" fontId="6" fillId="2" borderId="2" xfId="1" applyNumberFormat="1" applyFont="1" applyFill="1" applyBorder="1" applyAlignment="1">
      <alignment vertical="top"/>
    </xf>
    <xf numFmtId="164" fontId="6" fillId="2" borderId="3" xfId="1" applyNumberFormat="1" applyFont="1" applyFill="1" applyBorder="1" applyAlignment="1">
      <alignment vertical="top"/>
    </xf>
    <xf numFmtId="164" fontId="6" fillId="2" borderId="4" xfId="1" applyNumberFormat="1" applyFont="1" applyFill="1" applyBorder="1" applyAlignment="1">
      <alignment vertical="top"/>
    </xf>
    <xf numFmtId="0" fontId="5" fillId="0" borderId="7" xfId="3" applyFont="1" applyFill="1" applyBorder="1" applyAlignment="1"/>
    <xf numFmtId="0" fontId="5" fillId="0" borderId="9" xfId="3" applyFont="1" applyFill="1" applyBorder="1" applyAlignment="1"/>
    <xf numFmtId="0" fontId="24" fillId="0" borderId="9" xfId="0" applyFont="1" applyBorder="1" applyAlignment="1">
      <alignment horizontal="center" vertical="top" wrapText="1"/>
    </xf>
    <xf numFmtId="44" fontId="5" fillId="0" borderId="8" xfId="1" applyFont="1" applyFill="1" applyBorder="1" applyAlignment="1"/>
    <xf numFmtId="44" fontId="5" fillId="0" borderId="10" xfId="1" applyFont="1" applyBorder="1" applyAlignment="1">
      <alignment horizontal="center" vertical="top" wrapText="1"/>
    </xf>
    <xf numFmtId="44" fontId="5" fillId="0" borderId="11" xfId="1" applyFont="1" applyBorder="1" applyAlignment="1">
      <alignment horizontal="center" vertical="top" wrapText="1"/>
    </xf>
    <xf numFmtId="44" fontId="5" fillId="0" borderId="10" xfId="1" applyFont="1" applyFill="1" applyBorder="1" applyAlignment="1"/>
    <xf numFmtId="44" fontId="5" fillId="0" borderId="11" xfId="1" applyFont="1" applyFill="1" applyBorder="1" applyAlignment="1"/>
    <xf numFmtId="0" fontId="6" fillId="2" borderId="0" xfId="3" applyFont="1" applyFill="1" applyBorder="1" applyAlignment="1"/>
    <xf numFmtId="44" fontId="6" fillId="2" borderId="0" xfId="3" applyNumberFormat="1" applyFont="1" applyFill="1" applyBorder="1" applyAlignment="1"/>
    <xf numFmtId="0" fontId="6" fillId="2" borderId="0" xfId="3" applyFont="1" applyFill="1" applyBorder="1" applyAlignment="1">
      <alignment wrapText="1"/>
    </xf>
    <xf numFmtId="44" fontId="10" fillId="2" borderId="0" xfId="1" applyFont="1" applyFill="1" applyBorder="1" applyAlignment="1">
      <alignment wrapText="1"/>
    </xf>
    <xf numFmtId="167" fontId="10" fillId="2" borderId="0" xfId="4" applyNumberFormat="1" applyFont="1" applyFill="1" applyBorder="1" applyAlignment="1">
      <alignment wrapText="1"/>
    </xf>
    <xf numFmtId="164" fontId="6" fillId="0" borderId="9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top" wrapText="1"/>
    </xf>
    <xf numFmtId="0" fontId="25" fillId="0" borderId="0" xfId="0" applyFont="1"/>
    <xf numFmtId="44" fontId="25" fillId="0" borderId="0" xfId="0" applyNumberFormat="1" applyFont="1"/>
    <xf numFmtId="0" fontId="26" fillId="0" borderId="0" xfId="0" applyFont="1"/>
    <xf numFmtId="0" fontId="27" fillId="5" borderId="0" xfId="0" applyFont="1" applyFill="1" applyBorder="1" applyAlignment="1"/>
    <xf numFmtId="0" fontId="17" fillId="5" borderId="0" xfId="0" applyFont="1" applyFill="1" applyBorder="1" applyAlignment="1">
      <alignment vertical="top" wrapText="1"/>
    </xf>
    <xf numFmtId="0" fontId="18" fillId="3" borderId="0" xfId="0" applyFont="1" applyFill="1" applyBorder="1" applyAlignment="1">
      <alignment horizontal="right" vertical="top" wrapText="1"/>
    </xf>
    <xf numFmtId="0" fontId="17" fillId="4" borderId="0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 indent="3"/>
    </xf>
    <xf numFmtId="0" fontId="17" fillId="0" borderId="0" xfId="0" applyFont="1" applyFill="1" applyBorder="1" applyAlignment="1">
      <alignment horizontal="left" vertical="top" indent="3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 3" xfId="3" xr:uid="{00000000-0005-0000-0000-000004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1682750</xdr:colOff>
      <xdr:row>0</xdr:row>
      <xdr:rowOff>285750</xdr:rowOff>
    </xdr:from>
    <xdr:to>
      <xdr:col>5</xdr:col>
      <xdr:colOff>4699000</xdr:colOff>
      <xdr:row>3</xdr:row>
      <xdr:rowOff>79375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83875" y="285750"/>
          <a:ext cx="7651750" cy="698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use formulas to calculate whenever possible.  Thank you!</a:t>
          </a:r>
          <a:endParaRPr lang="en-US" sz="28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A/ISGC/Proposals/Space%20Grant%20Base%20Funding%202014-15/FPK900%20Cost%20Share%203-30-16%20augmen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6"/>
      <sheetName val="2016-2017"/>
      <sheetName val="2017-2018"/>
      <sheetName val="Cost Share"/>
    </sheetNames>
    <sheetDataSet>
      <sheetData sheetId="0">
        <row r="95">
          <cell r="C95">
            <v>0.45300000000000001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F147"/>
  <sheetViews>
    <sheetView tabSelected="1" zoomScale="60" zoomScaleNormal="60" workbookViewId="0">
      <selection activeCell="F34" sqref="F34"/>
    </sheetView>
  </sheetViews>
  <sheetFormatPr defaultColWidth="8.86328125" defaultRowHeight="13.15" x14ac:dyDescent="0.4"/>
  <cols>
    <col min="1" max="1" width="77.59765625" style="1" customWidth="1"/>
    <col min="2" max="2" width="23.59765625" style="1" customWidth="1"/>
    <col min="3" max="3" width="33.86328125" style="1" customWidth="1"/>
    <col min="4" max="5" width="34.86328125" style="1" customWidth="1"/>
    <col min="6" max="6" width="71.1328125" style="1" customWidth="1"/>
    <col min="7" max="7" width="28.265625" style="1" customWidth="1"/>
    <col min="8" max="16384" width="8.86328125" style="1"/>
  </cols>
  <sheetData>
    <row r="1" spans="1:6" ht="23.25" x14ac:dyDescent="0.4">
      <c r="A1" s="67" t="s">
        <v>38</v>
      </c>
      <c r="B1" s="138"/>
      <c r="C1" s="138"/>
      <c r="D1" s="138"/>
      <c r="E1" s="80"/>
    </row>
    <row r="2" spans="1:6" s="2" customFormat="1" ht="23.25" x14ac:dyDescent="0.7">
      <c r="A2" s="67" t="s">
        <v>39</v>
      </c>
      <c r="B2" s="65"/>
      <c r="C2" s="137"/>
      <c r="D2" s="65"/>
      <c r="E2" s="65"/>
    </row>
    <row r="3" spans="1:6" ht="23.25" x14ac:dyDescent="0.7">
      <c r="A3" s="67" t="s">
        <v>43</v>
      </c>
      <c r="B3" s="65"/>
      <c r="C3" s="65"/>
      <c r="D3" s="65"/>
      <c r="E3" s="65"/>
    </row>
    <row r="4" spans="1:6" ht="23.25" x14ac:dyDescent="0.7">
      <c r="A4" s="67" t="s">
        <v>40</v>
      </c>
      <c r="B4" s="138"/>
      <c r="C4" s="138"/>
      <c r="D4" s="66"/>
      <c r="E4" s="66"/>
      <c r="F4" s="3"/>
    </row>
    <row r="5" spans="1:6" ht="39.4" customHeight="1" x14ac:dyDescent="0.4">
      <c r="A5" s="141" t="s">
        <v>0</v>
      </c>
      <c r="B5" s="141"/>
      <c r="C5" s="68"/>
      <c r="D5" s="69" t="s">
        <v>44</v>
      </c>
      <c r="E5" s="69" t="s">
        <v>45</v>
      </c>
      <c r="F5" s="133"/>
    </row>
    <row r="6" spans="1:6" ht="23.25" x14ac:dyDescent="0.7">
      <c r="A6" s="37" t="s">
        <v>1</v>
      </c>
      <c r="B6" s="38" t="s">
        <v>2</v>
      </c>
      <c r="C6" s="39" t="s">
        <v>3</v>
      </c>
      <c r="D6" s="40"/>
      <c r="E6" s="40"/>
      <c r="F6" s="134"/>
    </row>
    <row r="7" spans="1:6" ht="23.25" x14ac:dyDescent="0.5">
      <c r="A7" s="41" t="s">
        <v>40</v>
      </c>
      <c r="B7" s="42">
        <v>0</v>
      </c>
      <c r="C7" s="43">
        <v>0</v>
      </c>
      <c r="D7" s="42">
        <v>0</v>
      </c>
      <c r="E7" s="42">
        <f>B7*C7</f>
        <v>0</v>
      </c>
      <c r="F7" s="134"/>
    </row>
    <row r="8" spans="1:6" ht="23.25" x14ac:dyDescent="0.7">
      <c r="A8" s="41" t="s">
        <v>42</v>
      </c>
      <c r="B8" s="44">
        <v>0</v>
      </c>
      <c r="C8" s="45">
        <v>0</v>
      </c>
      <c r="D8" s="42">
        <f t="shared" ref="D8:E11" si="0">C8*B8</f>
        <v>0</v>
      </c>
      <c r="E8" s="42">
        <f t="shared" si="0"/>
        <v>0</v>
      </c>
      <c r="F8" s="134"/>
    </row>
    <row r="9" spans="1:6" ht="23.25" x14ac:dyDescent="0.7">
      <c r="A9" s="41" t="s">
        <v>42</v>
      </c>
      <c r="B9" s="44">
        <v>0</v>
      </c>
      <c r="C9" s="45">
        <v>0</v>
      </c>
      <c r="D9" s="42">
        <f t="shared" si="0"/>
        <v>0</v>
      </c>
      <c r="E9" s="42">
        <f t="shared" si="0"/>
        <v>0</v>
      </c>
      <c r="F9" s="134"/>
    </row>
    <row r="10" spans="1:6" ht="23.25" x14ac:dyDescent="0.7">
      <c r="A10" s="41" t="s">
        <v>4</v>
      </c>
      <c r="B10" s="44">
        <v>0</v>
      </c>
      <c r="C10" s="45">
        <v>0</v>
      </c>
      <c r="D10" s="42">
        <f t="shared" si="0"/>
        <v>0</v>
      </c>
      <c r="E10" s="42"/>
      <c r="F10" s="134"/>
    </row>
    <row r="11" spans="1:6" ht="23.25" x14ac:dyDescent="0.7">
      <c r="A11" s="41" t="s">
        <v>5</v>
      </c>
      <c r="B11" s="44">
        <v>0</v>
      </c>
      <c r="C11" s="45">
        <v>0</v>
      </c>
      <c r="D11" s="42">
        <f t="shared" si="0"/>
        <v>0</v>
      </c>
      <c r="E11" s="42"/>
      <c r="F11" s="134"/>
    </row>
    <row r="12" spans="1:6" ht="23.25" x14ac:dyDescent="0.7">
      <c r="A12" s="41"/>
      <c r="B12" s="44"/>
      <c r="C12" s="47" t="s">
        <v>35</v>
      </c>
      <c r="D12" s="48">
        <f>SUM(D7:D11)</f>
        <v>0</v>
      </c>
      <c r="E12" s="48">
        <f>SUM(E7:E11)</f>
        <v>0</v>
      </c>
      <c r="F12" s="134"/>
    </row>
    <row r="13" spans="1:6" ht="23.25" x14ac:dyDescent="0.7">
      <c r="A13" s="37" t="s">
        <v>6</v>
      </c>
      <c r="B13" s="49"/>
      <c r="C13" s="50" t="s">
        <v>7</v>
      </c>
      <c r="D13" s="51"/>
      <c r="E13" s="51"/>
      <c r="F13" s="134"/>
    </row>
    <row r="14" spans="1:6" ht="23.25" x14ac:dyDescent="0.7">
      <c r="A14" s="41" t="s">
        <v>40</v>
      </c>
      <c r="B14" s="44"/>
      <c r="C14" s="45">
        <v>0</v>
      </c>
      <c r="D14" s="44">
        <f>D7*C14</f>
        <v>0</v>
      </c>
      <c r="E14" s="44">
        <f>E7*C14</f>
        <v>0</v>
      </c>
      <c r="F14" s="136" t="s">
        <v>77</v>
      </c>
    </row>
    <row r="15" spans="1:6" ht="23.25" x14ac:dyDescent="0.7">
      <c r="A15" s="41" t="s">
        <v>42</v>
      </c>
      <c r="B15" s="44"/>
      <c r="C15" s="45">
        <v>0</v>
      </c>
      <c r="D15" s="44">
        <f>D8*C15</f>
        <v>0</v>
      </c>
      <c r="E15" s="44">
        <f>E8*D15</f>
        <v>0</v>
      </c>
      <c r="F15" s="134"/>
    </row>
    <row r="16" spans="1:6" ht="23.25" x14ac:dyDescent="0.7">
      <c r="A16" s="41" t="s">
        <v>42</v>
      </c>
      <c r="B16" s="44"/>
      <c r="C16" s="45">
        <v>0</v>
      </c>
      <c r="D16" s="44">
        <f>D9*C16</f>
        <v>0</v>
      </c>
      <c r="E16" s="44">
        <f>E9*D16</f>
        <v>0</v>
      </c>
      <c r="F16" s="134"/>
    </row>
    <row r="17" spans="1:6" ht="23.25" x14ac:dyDescent="0.7">
      <c r="A17" s="41" t="s">
        <v>4</v>
      </c>
      <c r="B17" s="44"/>
      <c r="C17" s="52">
        <v>0</v>
      </c>
      <c r="D17" s="44">
        <f>D10*C17</f>
        <v>0</v>
      </c>
      <c r="E17" s="44">
        <f>E10*D17</f>
        <v>0</v>
      </c>
      <c r="F17" s="134"/>
    </row>
    <row r="18" spans="1:6" ht="23.25" x14ac:dyDescent="0.7">
      <c r="A18" s="41" t="s">
        <v>5</v>
      </c>
      <c r="B18" s="44"/>
      <c r="C18" s="45">
        <v>0</v>
      </c>
      <c r="D18" s="44">
        <f>D10*C18</f>
        <v>0</v>
      </c>
      <c r="E18" s="44">
        <f>E11*D18</f>
        <v>0</v>
      </c>
      <c r="F18" s="135"/>
    </row>
    <row r="19" spans="1:6" ht="23.25" x14ac:dyDescent="0.7">
      <c r="A19" s="41"/>
      <c r="B19" s="44"/>
      <c r="C19" s="53" t="s">
        <v>36</v>
      </c>
      <c r="D19" s="54">
        <f>SUM(D14:D18)</f>
        <v>0</v>
      </c>
      <c r="E19" s="54">
        <f>SUM(E14:E18)</f>
        <v>0</v>
      </c>
      <c r="F19" s="135"/>
    </row>
    <row r="20" spans="1:6" ht="23.25" x14ac:dyDescent="0.7">
      <c r="A20" s="139" t="s">
        <v>8</v>
      </c>
      <c r="B20" s="139"/>
      <c r="C20" s="139"/>
      <c r="D20" s="55">
        <f>D12+D19</f>
        <v>0</v>
      </c>
      <c r="E20" s="55">
        <f>E12+E19</f>
        <v>0</v>
      </c>
      <c r="F20" s="134"/>
    </row>
    <row r="21" spans="1:6" ht="23.25" x14ac:dyDescent="0.7">
      <c r="A21" s="56" t="s">
        <v>9</v>
      </c>
      <c r="B21" s="57"/>
      <c r="C21" s="58"/>
      <c r="D21" s="59">
        <v>0</v>
      </c>
      <c r="E21" s="59"/>
      <c r="F21" s="134"/>
    </row>
    <row r="22" spans="1:6" ht="23.25" x14ac:dyDescent="0.7">
      <c r="A22" s="56" t="s">
        <v>10</v>
      </c>
      <c r="B22" s="57"/>
      <c r="C22" s="58"/>
      <c r="D22" s="59">
        <v>0</v>
      </c>
      <c r="E22" s="59"/>
      <c r="F22" s="134"/>
    </row>
    <row r="23" spans="1:6" ht="23.25" x14ac:dyDescent="0.7">
      <c r="A23" s="56" t="s">
        <v>11</v>
      </c>
      <c r="B23" s="57"/>
      <c r="C23" s="58"/>
      <c r="D23" s="59">
        <f>'Equipment - PI name'!C3</f>
        <v>0</v>
      </c>
      <c r="E23" s="59">
        <f>'Equipment - PI name'!D3</f>
        <v>0</v>
      </c>
      <c r="F23" s="136" t="s">
        <v>72</v>
      </c>
    </row>
    <row r="24" spans="1:6" ht="23.25" x14ac:dyDescent="0.7">
      <c r="A24" s="56" t="s">
        <v>12</v>
      </c>
      <c r="B24" s="57"/>
      <c r="C24" s="46"/>
      <c r="D24" s="60">
        <f>'Materials &amp; Supplies- PI name'!C3</f>
        <v>0</v>
      </c>
      <c r="E24" s="60">
        <f>'Materials &amp; Supplies- PI name'!D3</f>
        <v>0</v>
      </c>
      <c r="F24" s="136" t="s">
        <v>73</v>
      </c>
    </row>
    <row r="25" spans="1:6" ht="23.25" x14ac:dyDescent="0.7">
      <c r="A25" s="56" t="s">
        <v>13</v>
      </c>
      <c r="B25" s="57"/>
      <c r="C25" s="58"/>
      <c r="D25" s="59">
        <f>'Travel Details'!B6</f>
        <v>0</v>
      </c>
      <c r="E25" s="59">
        <f>'Travel Details'!C6</f>
        <v>0</v>
      </c>
      <c r="F25" s="136" t="s">
        <v>74</v>
      </c>
    </row>
    <row r="26" spans="1:6" ht="23.25" x14ac:dyDescent="0.7">
      <c r="A26" s="56" t="s">
        <v>14</v>
      </c>
      <c r="B26" s="57"/>
      <c r="C26" s="58"/>
      <c r="D26" s="59">
        <v>0</v>
      </c>
      <c r="E26" s="59"/>
      <c r="F26" s="134"/>
    </row>
    <row r="27" spans="1:6" ht="46.5" x14ac:dyDescent="0.7">
      <c r="A27" s="61" t="s">
        <v>15</v>
      </c>
      <c r="B27" s="57"/>
      <c r="C27" s="58"/>
      <c r="D27" s="59">
        <v>0</v>
      </c>
      <c r="E27" s="59"/>
      <c r="F27" s="134"/>
    </row>
    <row r="28" spans="1:6" ht="25.5" customHeight="1" x14ac:dyDescent="0.7">
      <c r="A28" s="62"/>
      <c r="B28" s="62"/>
      <c r="C28" s="62" t="s">
        <v>16</v>
      </c>
      <c r="D28" s="55">
        <f>D20+D21+D22+D23+D24+D25+D26+D27</f>
        <v>0</v>
      </c>
      <c r="E28" s="55">
        <f>E20+E21+E22+E23+E24+E25+E26+E27</f>
        <v>0</v>
      </c>
      <c r="F28" s="134"/>
    </row>
    <row r="29" spans="1:6" ht="23.25" customHeight="1" x14ac:dyDescent="0.7">
      <c r="A29" s="139" t="s">
        <v>41</v>
      </c>
      <c r="B29" s="139"/>
      <c r="C29" s="139"/>
      <c r="D29" s="55">
        <f>D28-D27</f>
        <v>0</v>
      </c>
      <c r="E29" s="55">
        <f>E28-E27</f>
        <v>0</v>
      </c>
      <c r="F29" s="134"/>
    </row>
    <row r="30" spans="1:6" ht="36" customHeight="1" x14ac:dyDescent="0.5">
      <c r="A30" s="140" t="s">
        <v>76</v>
      </c>
      <c r="B30" s="140"/>
      <c r="C30" s="140"/>
      <c r="D30" s="140"/>
      <c r="E30" s="81"/>
      <c r="F30" s="134"/>
    </row>
    <row r="31" spans="1:6" ht="49.5" customHeight="1" x14ac:dyDescent="0.7">
      <c r="A31" s="142" t="s">
        <v>17</v>
      </c>
      <c r="B31" s="142"/>
      <c r="C31" s="63">
        <v>0</v>
      </c>
      <c r="D31" s="59">
        <f>(D20+D22+D23+D24+D25+D26)*$C$31</f>
        <v>0</v>
      </c>
      <c r="E31" s="59">
        <f>(E20+E22+E23+E24+E25+E26)*$C$31</f>
        <v>0</v>
      </c>
      <c r="F31" s="136" t="s">
        <v>79</v>
      </c>
    </row>
    <row r="32" spans="1:6" ht="23.25" x14ac:dyDescent="0.7">
      <c r="A32" s="143" t="s">
        <v>18</v>
      </c>
      <c r="B32" s="143"/>
      <c r="C32" s="64">
        <v>0</v>
      </c>
      <c r="D32" s="59">
        <f>IF(D21&lt;25000,(D21*0.475),IF(D21&gt;25000,(25000*0.475)))</f>
        <v>0</v>
      </c>
      <c r="E32" s="59">
        <f>IF(E21&lt;25000,(E21*0.475),IF(E21&gt;25000,(25000*0.475)))</f>
        <v>0</v>
      </c>
      <c r="F32" s="134"/>
    </row>
    <row r="33" spans="1:6" ht="23.25" x14ac:dyDescent="0.7">
      <c r="A33" s="139" t="s">
        <v>19</v>
      </c>
      <c r="B33" s="139"/>
      <c r="C33" s="139"/>
      <c r="D33" s="55">
        <f>SUM(D31:D32)</f>
        <v>0</v>
      </c>
      <c r="E33" s="55">
        <f>SUM(E31:E32)</f>
        <v>0</v>
      </c>
      <c r="F33" s="134"/>
    </row>
    <row r="34" spans="1:6" ht="23.25" x14ac:dyDescent="0.7">
      <c r="A34" s="139" t="s">
        <v>37</v>
      </c>
      <c r="B34" s="139"/>
      <c r="C34" s="139"/>
      <c r="D34" s="55">
        <f>D28+D33</f>
        <v>0</v>
      </c>
      <c r="E34" s="55">
        <f>E28+E33</f>
        <v>0</v>
      </c>
      <c r="F34" s="136" t="s">
        <v>78</v>
      </c>
    </row>
    <row r="35" spans="1:6" ht="15.75" x14ac:dyDescent="0.5">
      <c r="A35" s="6"/>
      <c r="B35" s="7"/>
      <c r="C35" s="8"/>
      <c r="F35" s="134"/>
    </row>
    <row r="36" spans="1:6" ht="15.75" x14ac:dyDescent="0.5">
      <c r="B36" s="4"/>
      <c r="C36" s="5"/>
      <c r="D36" s="4"/>
      <c r="E36" s="4"/>
      <c r="F36" s="134"/>
    </row>
    <row r="37" spans="1:6" ht="15.75" x14ac:dyDescent="0.5">
      <c r="B37" s="4"/>
      <c r="C37" s="5"/>
      <c r="D37" s="4"/>
      <c r="E37" s="4"/>
      <c r="F37" s="134"/>
    </row>
    <row r="38" spans="1:6" ht="15.75" x14ac:dyDescent="0.5">
      <c r="B38" s="4"/>
      <c r="C38" s="5"/>
      <c r="D38" s="4"/>
      <c r="E38" s="4"/>
      <c r="F38" s="134"/>
    </row>
    <row r="39" spans="1:6" ht="15.75" x14ac:dyDescent="0.5">
      <c r="B39" s="4"/>
      <c r="C39" s="5"/>
      <c r="D39" s="4"/>
      <c r="E39" s="4"/>
      <c r="F39" s="134"/>
    </row>
    <row r="40" spans="1:6" x14ac:dyDescent="0.4">
      <c r="B40" s="4"/>
      <c r="C40" s="5"/>
      <c r="D40" s="4"/>
      <c r="E40" s="4"/>
    </row>
    <row r="41" spans="1:6" x14ac:dyDescent="0.4">
      <c r="B41" s="4"/>
      <c r="C41" s="5"/>
      <c r="D41" s="4"/>
      <c r="E41" s="4"/>
    </row>
    <row r="42" spans="1:6" x14ac:dyDescent="0.4">
      <c r="B42" s="4"/>
      <c r="C42" s="5"/>
      <c r="D42" s="4"/>
      <c r="E42" s="4"/>
    </row>
    <row r="43" spans="1:6" x14ac:dyDescent="0.4">
      <c r="B43" s="4"/>
      <c r="C43" s="5"/>
      <c r="D43" s="4"/>
      <c r="E43" s="4"/>
    </row>
    <row r="44" spans="1:6" x14ac:dyDescent="0.4">
      <c r="B44" s="4"/>
      <c r="C44" s="5"/>
      <c r="D44" s="4"/>
      <c r="E44" s="4"/>
    </row>
    <row r="45" spans="1:6" x14ac:dyDescent="0.4">
      <c r="B45" s="4"/>
      <c r="C45" s="5"/>
      <c r="D45" s="4"/>
      <c r="E45" s="4"/>
    </row>
    <row r="46" spans="1:6" x14ac:dyDescent="0.4">
      <c r="B46" s="4"/>
      <c r="C46" s="5"/>
      <c r="D46" s="4"/>
      <c r="E46" s="4"/>
    </row>
    <row r="47" spans="1:6" x14ac:dyDescent="0.4">
      <c r="B47" s="4"/>
      <c r="C47" s="5"/>
      <c r="D47" s="4"/>
      <c r="E47" s="4"/>
    </row>
    <row r="48" spans="1:6" x14ac:dyDescent="0.4">
      <c r="B48" s="4"/>
      <c r="C48" s="5"/>
      <c r="D48" s="4"/>
      <c r="E48" s="4"/>
    </row>
    <row r="49" spans="2:5" x14ac:dyDescent="0.4">
      <c r="B49" s="4"/>
      <c r="C49" s="5"/>
      <c r="D49" s="4"/>
      <c r="E49" s="4"/>
    </row>
    <row r="50" spans="2:5" x14ac:dyDescent="0.4">
      <c r="B50" s="4"/>
      <c r="C50" s="5"/>
      <c r="D50" s="4"/>
      <c r="E50" s="4"/>
    </row>
    <row r="51" spans="2:5" x14ac:dyDescent="0.4">
      <c r="B51" s="4"/>
      <c r="C51" s="5"/>
      <c r="D51" s="4"/>
      <c r="E51" s="4"/>
    </row>
    <row r="52" spans="2:5" x14ac:dyDescent="0.4">
      <c r="B52" s="4"/>
      <c r="C52" s="5"/>
      <c r="D52" s="4"/>
      <c r="E52" s="4"/>
    </row>
    <row r="53" spans="2:5" x14ac:dyDescent="0.4">
      <c r="B53" s="4"/>
      <c r="C53" s="5"/>
      <c r="D53" s="4"/>
      <c r="E53" s="4"/>
    </row>
    <row r="54" spans="2:5" x14ac:dyDescent="0.4">
      <c r="B54" s="4"/>
      <c r="C54" s="5"/>
      <c r="D54" s="4"/>
      <c r="E54" s="4"/>
    </row>
    <row r="55" spans="2:5" x14ac:dyDescent="0.4">
      <c r="B55" s="4"/>
      <c r="C55" s="5"/>
      <c r="D55" s="4"/>
      <c r="E55" s="4"/>
    </row>
    <row r="56" spans="2:5" x14ac:dyDescent="0.4">
      <c r="B56" s="4"/>
      <c r="C56" s="5"/>
      <c r="D56" s="4"/>
      <c r="E56" s="4"/>
    </row>
    <row r="57" spans="2:5" x14ac:dyDescent="0.4">
      <c r="B57" s="4"/>
      <c r="C57" s="5"/>
      <c r="D57" s="4"/>
      <c r="E57" s="4"/>
    </row>
    <row r="58" spans="2:5" x14ac:dyDescent="0.4">
      <c r="B58" s="4"/>
      <c r="C58" s="5"/>
      <c r="D58" s="4"/>
      <c r="E58" s="4"/>
    </row>
    <row r="59" spans="2:5" x14ac:dyDescent="0.4">
      <c r="B59" s="4"/>
      <c r="C59" s="5"/>
      <c r="D59" s="4"/>
      <c r="E59" s="4"/>
    </row>
    <row r="60" spans="2:5" x14ac:dyDescent="0.4">
      <c r="B60" s="4"/>
      <c r="C60" s="5"/>
      <c r="D60" s="4"/>
      <c r="E60" s="4"/>
    </row>
    <row r="61" spans="2:5" x14ac:dyDescent="0.4">
      <c r="B61" s="4"/>
      <c r="C61" s="5"/>
      <c r="D61" s="4"/>
      <c r="E61" s="4"/>
    </row>
    <row r="62" spans="2:5" x14ac:dyDescent="0.4">
      <c r="B62" s="4"/>
      <c r="C62" s="5"/>
      <c r="D62" s="4"/>
      <c r="E62" s="4"/>
    </row>
    <row r="63" spans="2:5" x14ac:dyDescent="0.4">
      <c r="B63" s="4"/>
      <c r="C63" s="5"/>
      <c r="D63" s="4"/>
      <c r="E63" s="4"/>
    </row>
    <row r="64" spans="2:5" x14ac:dyDescent="0.4">
      <c r="B64" s="4"/>
      <c r="C64" s="5"/>
      <c r="D64" s="4"/>
      <c r="E64" s="4"/>
    </row>
    <row r="65" spans="2:5" x14ac:dyDescent="0.4">
      <c r="B65" s="4"/>
      <c r="C65" s="5"/>
      <c r="D65" s="4"/>
      <c r="E65" s="4"/>
    </row>
    <row r="66" spans="2:5" x14ac:dyDescent="0.4">
      <c r="B66" s="4"/>
      <c r="C66" s="5"/>
      <c r="D66" s="4"/>
      <c r="E66" s="4"/>
    </row>
    <row r="67" spans="2:5" x14ac:dyDescent="0.4">
      <c r="B67" s="4"/>
      <c r="C67" s="5"/>
      <c r="D67" s="4"/>
      <c r="E67" s="4"/>
    </row>
    <row r="68" spans="2:5" x14ac:dyDescent="0.4">
      <c r="B68" s="4"/>
      <c r="C68" s="5"/>
      <c r="D68" s="4"/>
      <c r="E68" s="4"/>
    </row>
    <row r="69" spans="2:5" x14ac:dyDescent="0.4">
      <c r="B69" s="4"/>
      <c r="C69" s="5"/>
      <c r="D69" s="4"/>
      <c r="E69" s="4"/>
    </row>
    <row r="70" spans="2:5" x14ac:dyDescent="0.4">
      <c r="B70" s="4"/>
      <c r="C70" s="5"/>
      <c r="D70" s="4"/>
      <c r="E70" s="4"/>
    </row>
    <row r="71" spans="2:5" x14ac:dyDescent="0.4">
      <c r="B71" s="4"/>
      <c r="C71" s="5"/>
      <c r="D71" s="4"/>
      <c r="E71" s="4"/>
    </row>
    <row r="72" spans="2:5" x14ac:dyDescent="0.4">
      <c r="B72" s="4"/>
      <c r="C72" s="5"/>
      <c r="D72" s="4"/>
      <c r="E72" s="4"/>
    </row>
    <row r="73" spans="2:5" x14ac:dyDescent="0.4">
      <c r="B73" s="4"/>
      <c r="C73" s="5"/>
      <c r="D73" s="4"/>
      <c r="E73" s="4"/>
    </row>
    <row r="74" spans="2:5" x14ac:dyDescent="0.4">
      <c r="B74" s="4"/>
      <c r="C74" s="5"/>
      <c r="D74" s="4"/>
      <c r="E74" s="4"/>
    </row>
    <row r="75" spans="2:5" x14ac:dyDescent="0.4">
      <c r="B75" s="4"/>
      <c r="C75" s="5"/>
      <c r="D75" s="4"/>
      <c r="E75" s="4"/>
    </row>
    <row r="76" spans="2:5" x14ac:dyDescent="0.4">
      <c r="B76" s="4"/>
      <c r="C76" s="5"/>
      <c r="D76" s="4"/>
      <c r="E76" s="4"/>
    </row>
    <row r="77" spans="2:5" x14ac:dyDescent="0.4">
      <c r="B77" s="4"/>
      <c r="C77" s="5"/>
      <c r="D77" s="4"/>
      <c r="E77" s="4"/>
    </row>
    <row r="78" spans="2:5" x14ac:dyDescent="0.4">
      <c r="B78" s="4"/>
      <c r="C78" s="5"/>
      <c r="D78" s="4"/>
      <c r="E78" s="4"/>
    </row>
    <row r="79" spans="2:5" x14ac:dyDescent="0.4">
      <c r="B79" s="4"/>
      <c r="C79" s="5"/>
      <c r="D79" s="4"/>
      <c r="E79" s="4"/>
    </row>
    <row r="80" spans="2:5" x14ac:dyDescent="0.4">
      <c r="B80" s="4"/>
      <c r="C80" s="5"/>
      <c r="D80" s="4"/>
      <c r="E80" s="4"/>
    </row>
    <row r="81" spans="2:5" x14ac:dyDescent="0.4">
      <c r="B81" s="4"/>
      <c r="C81" s="5"/>
      <c r="D81" s="4"/>
      <c r="E81" s="4"/>
    </row>
    <row r="82" spans="2:5" x14ac:dyDescent="0.4">
      <c r="B82" s="4"/>
      <c r="C82" s="5"/>
      <c r="D82" s="4"/>
      <c r="E82" s="4"/>
    </row>
    <row r="83" spans="2:5" x14ac:dyDescent="0.4">
      <c r="B83" s="4"/>
      <c r="C83" s="5"/>
      <c r="D83" s="4"/>
      <c r="E83" s="4"/>
    </row>
    <row r="84" spans="2:5" x14ac:dyDescent="0.4">
      <c r="B84" s="4"/>
      <c r="C84" s="5"/>
      <c r="D84" s="4"/>
      <c r="E84" s="4"/>
    </row>
    <row r="85" spans="2:5" x14ac:dyDescent="0.4">
      <c r="B85" s="4"/>
      <c r="C85" s="5"/>
      <c r="D85" s="4"/>
      <c r="E85" s="4"/>
    </row>
    <row r="86" spans="2:5" x14ac:dyDescent="0.4">
      <c r="B86" s="4"/>
      <c r="C86" s="5"/>
      <c r="D86" s="4"/>
      <c r="E86" s="4"/>
    </row>
    <row r="87" spans="2:5" x14ac:dyDescent="0.4">
      <c r="B87" s="4"/>
      <c r="C87" s="5"/>
      <c r="D87" s="4"/>
      <c r="E87" s="4"/>
    </row>
    <row r="88" spans="2:5" x14ac:dyDescent="0.4">
      <c r="B88" s="4"/>
      <c r="C88" s="5"/>
      <c r="D88" s="4"/>
      <c r="E88" s="4"/>
    </row>
    <row r="89" spans="2:5" x14ac:dyDescent="0.4">
      <c r="B89" s="4"/>
      <c r="C89" s="5"/>
      <c r="D89" s="4"/>
      <c r="E89" s="4"/>
    </row>
    <row r="90" spans="2:5" x14ac:dyDescent="0.4">
      <c r="B90" s="4"/>
      <c r="C90" s="5"/>
      <c r="D90" s="4"/>
      <c r="E90" s="4"/>
    </row>
    <row r="91" spans="2:5" x14ac:dyDescent="0.4">
      <c r="B91" s="4"/>
      <c r="C91" s="5"/>
      <c r="D91" s="4"/>
      <c r="E91" s="4"/>
    </row>
    <row r="92" spans="2:5" x14ac:dyDescent="0.4">
      <c r="B92" s="4"/>
      <c r="C92" s="5"/>
      <c r="D92" s="4"/>
      <c r="E92" s="4"/>
    </row>
    <row r="93" spans="2:5" x14ac:dyDescent="0.4">
      <c r="B93" s="4"/>
      <c r="D93" s="4"/>
      <c r="E93" s="4"/>
    </row>
    <row r="94" spans="2:5" x14ac:dyDescent="0.4">
      <c r="B94" s="4"/>
      <c r="D94" s="4"/>
      <c r="E94" s="4"/>
    </row>
    <row r="95" spans="2:5" x14ac:dyDescent="0.4">
      <c r="B95" s="4"/>
      <c r="D95" s="4"/>
      <c r="E95" s="4"/>
    </row>
    <row r="96" spans="2:5" x14ac:dyDescent="0.4">
      <c r="B96" s="4"/>
      <c r="D96" s="4"/>
      <c r="E96" s="4"/>
    </row>
    <row r="97" spans="2:5" x14ac:dyDescent="0.4">
      <c r="B97" s="4"/>
      <c r="D97" s="4"/>
      <c r="E97" s="4"/>
    </row>
    <row r="98" spans="2:5" x14ac:dyDescent="0.4">
      <c r="B98" s="4"/>
      <c r="D98" s="4"/>
      <c r="E98" s="4"/>
    </row>
    <row r="99" spans="2:5" x14ac:dyDescent="0.4">
      <c r="B99" s="4"/>
      <c r="D99" s="4"/>
      <c r="E99" s="4"/>
    </row>
    <row r="100" spans="2:5" x14ac:dyDescent="0.4">
      <c r="B100" s="4"/>
      <c r="D100" s="4"/>
      <c r="E100" s="4"/>
    </row>
    <row r="101" spans="2:5" x14ac:dyDescent="0.4">
      <c r="B101" s="4"/>
      <c r="D101" s="4"/>
      <c r="E101" s="4"/>
    </row>
    <row r="102" spans="2:5" x14ac:dyDescent="0.4">
      <c r="B102" s="4"/>
      <c r="D102" s="4"/>
      <c r="E102" s="4"/>
    </row>
    <row r="103" spans="2:5" x14ac:dyDescent="0.4">
      <c r="B103" s="4"/>
      <c r="D103" s="4"/>
      <c r="E103" s="4"/>
    </row>
    <row r="104" spans="2:5" x14ac:dyDescent="0.4">
      <c r="B104" s="4"/>
      <c r="D104" s="4"/>
      <c r="E104" s="4"/>
    </row>
    <row r="105" spans="2:5" x14ac:dyDescent="0.4">
      <c r="B105" s="4"/>
      <c r="D105" s="4"/>
      <c r="E105" s="4"/>
    </row>
    <row r="106" spans="2:5" x14ac:dyDescent="0.4">
      <c r="B106" s="4"/>
      <c r="D106" s="4"/>
      <c r="E106" s="4"/>
    </row>
    <row r="107" spans="2:5" x14ac:dyDescent="0.4">
      <c r="B107" s="4"/>
      <c r="D107" s="4"/>
      <c r="E107" s="4"/>
    </row>
    <row r="108" spans="2:5" x14ac:dyDescent="0.4">
      <c r="B108" s="4"/>
      <c r="D108" s="4"/>
      <c r="E108" s="4"/>
    </row>
    <row r="109" spans="2:5" x14ac:dyDescent="0.4">
      <c r="B109" s="4"/>
      <c r="D109" s="4"/>
      <c r="E109" s="4"/>
    </row>
    <row r="110" spans="2:5" x14ac:dyDescent="0.4">
      <c r="B110" s="4"/>
      <c r="D110" s="4"/>
      <c r="E110" s="4"/>
    </row>
    <row r="111" spans="2:5" x14ac:dyDescent="0.4">
      <c r="B111" s="4"/>
      <c r="D111" s="4"/>
      <c r="E111" s="4"/>
    </row>
    <row r="112" spans="2:5" x14ac:dyDescent="0.4">
      <c r="B112" s="4"/>
      <c r="D112" s="4"/>
      <c r="E112" s="4"/>
    </row>
    <row r="113" spans="2:5" x14ac:dyDescent="0.4">
      <c r="B113" s="4"/>
      <c r="D113" s="4"/>
      <c r="E113" s="4"/>
    </row>
    <row r="114" spans="2:5" x14ac:dyDescent="0.4">
      <c r="B114" s="4"/>
      <c r="D114" s="4"/>
      <c r="E114" s="4"/>
    </row>
    <row r="115" spans="2:5" x14ac:dyDescent="0.4">
      <c r="B115" s="4"/>
      <c r="D115" s="4"/>
      <c r="E115" s="4"/>
    </row>
    <row r="116" spans="2:5" x14ac:dyDescent="0.4">
      <c r="B116" s="4"/>
      <c r="D116" s="4"/>
      <c r="E116" s="4"/>
    </row>
    <row r="117" spans="2:5" x14ac:dyDescent="0.4">
      <c r="B117" s="4"/>
      <c r="D117" s="4"/>
      <c r="E117" s="4"/>
    </row>
    <row r="118" spans="2:5" x14ac:dyDescent="0.4">
      <c r="B118" s="4"/>
      <c r="D118" s="4"/>
      <c r="E118" s="4"/>
    </row>
    <row r="119" spans="2:5" x14ac:dyDescent="0.4">
      <c r="B119" s="4"/>
      <c r="D119" s="4"/>
      <c r="E119" s="4"/>
    </row>
    <row r="120" spans="2:5" x14ac:dyDescent="0.4">
      <c r="B120" s="4"/>
      <c r="D120" s="4"/>
      <c r="E120" s="4"/>
    </row>
    <row r="121" spans="2:5" x14ac:dyDescent="0.4">
      <c r="B121" s="4"/>
      <c r="D121" s="4"/>
      <c r="E121" s="4"/>
    </row>
    <row r="122" spans="2:5" x14ac:dyDescent="0.4">
      <c r="B122" s="4"/>
      <c r="D122" s="4"/>
      <c r="E122" s="4"/>
    </row>
    <row r="123" spans="2:5" x14ac:dyDescent="0.4">
      <c r="B123" s="4"/>
      <c r="D123" s="4"/>
      <c r="E123" s="4"/>
    </row>
    <row r="124" spans="2:5" x14ac:dyDescent="0.4">
      <c r="B124" s="4"/>
      <c r="D124" s="4"/>
      <c r="E124" s="4"/>
    </row>
    <row r="125" spans="2:5" x14ac:dyDescent="0.4">
      <c r="B125" s="4"/>
      <c r="D125" s="4"/>
      <c r="E125" s="4"/>
    </row>
    <row r="126" spans="2:5" x14ac:dyDescent="0.4">
      <c r="B126" s="4"/>
      <c r="D126" s="4"/>
      <c r="E126" s="4"/>
    </row>
    <row r="127" spans="2:5" x14ac:dyDescent="0.4">
      <c r="B127" s="4"/>
      <c r="D127" s="4"/>
      <c r="E127" s="4"/>
    </row>
    <row r="128" spans="2:5" x14ac:dyDescent="0.4">
      <c r="B128" s="4"/>
      <c r="D128" s="4"/>
      <c r="E128" s="4"/>
    </row>
    <row r="129" spans="2:5" x14ac:dyDescent="0.4">
      <c r="B129" s="4"/>
      <c r="D129" s="4"/>
      <c r="E129" s="4"/>
    </row>
    <row r="130" spans="2:5" x14ac:dyDescent="0.4">
      <c r="B130" s="4"/>
      <c r="D130" s="4"/>
      <c r="E130" s="4"/>
    </row>
    <row r="131" spans="2:5" x14ac:dyDescent="0.4">
      <c r="B131" s="4"/>
      <c r="D131" s="4"/>
      <c r="E131" s="4"/>
    </row>
    <row r="132" spans="2:5" x14ac:dyDescent="0.4">
      <c r="B132" s="4"/>
      <c r="D132" s="4"/>
      <c r="E132" s="4"/>
    </row>
    <row r="133" spans="2:5" x14ac:dyDescent="0.4">
      <c r="B133" s="4"/>
      <c r="D133" s="4"/>
      <c r="E133" s="4"/>
    </row>
    <row r="134" spans="2:5" x14ac:dyDescent="0.4">
      <c r="B134" s="4"/>
      <c r="D134" s="4"/>
      <c r="E134" s="4"/>
    </row>
    <row r="135" spans="2:5" x14ac:dyDescent="0.4">
      <c r="B135" s="4"/>
      <c r="D135" s="4"/>
      <c r="E135" s="4"/>
    </row>
    <row r="136" spans="2:5" x14ac:dyDescent="0.4">
      <c r="B136" s="4"/>
      <c r="D136" s="4"/>
      <c r="E136" s="4"/>
    </row>
    <row r="137" spans="2:5" x14ac:dyDescent="0.4">
      <c r="B137" s="4"/>
      <c r="D137" s="4"/>
      <c r="E137" s="4"/>
    </row>
    <row r="138" spans="2:5" x14ac:dyDescent="0.4">
      <c r="B138" s="4"/>
    </row>
    <row r="139" spans="2:5" x14ac:dyDescent="0.4">
      <c r="B139" s="4"/>
    </row>
    <row r="140" spans="2:5" x14ac:dyDescent="0.4">
      <c r="B140" s="4"/>
    </row>
    <row r="141" spans="2:5" x14ac:dyDescent="0.4">
      <c r="B141" s="4"/>
    </row>
    <row r="142" spans="2:5" x14ac:dyDescent="0.4">
      <c r="B142" s="4"/>
    </row>
    <row r="143" spans="2:5" x14ac:dyDescent="0.4">
      <c r="B143" s="4"/>
    </row>
    <row r="144" spans="2:5" x14ac:dyDescent="0.4">
      <c r="B144" s="4"/>
    </row>
    <row r="145" spans="2:2" x14ac:dyDescent="0.4">
      <c r="B145" s="4"/>
    </row>
    <row r="146" spans="2:2" x14ac:dyDescent="0.4">
      <c r="B146" s="4"/>
    </row>
    <row r="147" spans="2:2" x14ac:dyDescent="0.4">
      <c r="B147" s="4"/>
    </row>
  </sheetData>
  <mergeCells count="10">
    <mergeCell ref="B1:D1"/>
    <mergeCell ref="B4:C4"/>
    <mergeCell ref="A20:C20"/>
    <mergeCell ref="A34:C34"/>
    <mergeCell ref="A30:D30"/>
    <mergeCell ref="A5:B5"/>
    <mergeCell ref="A31:B31"/>
    <mergeCell ref="A32:B32"/>
    <mergeCell ref="A29:C29"/>
    <mergeCell ref="A33:C33"/>
  </mergeCells>
  <pageMargins left="0.25" right="0.25" top="0.75" bottom="0.75" header="0.3" footer="0.3"/>
  <pageSetup scale="62" orientation="portrait" r:id="rId1"/>
  <headerFooter>
    <oddFooter>&amp;L&amp;A&amp;R&amp;P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1:M942"/>
  <sheetViews>
    <sheetView zoomScale="99" zoomScaleNormal="99" workbookViewId="0">
      <selection activeCell="L21" sqref="L21"/>
    </sheetView>
  </sheetViews>
  <sheetFormatPr defaultColWidth="14.3984375" defaultRowHeight="15.75" customHeight="1" x14ac:dyDescent="0.35"/>
  <cols>
    <col min="1" max="1" width="2.1328125" style="9" customWidth="1"/>
    <col min="2" max="2" width="33" style="9" customWidth="1"/>
    <col min="3" max="3" width="17.59765625" style="9" bestFit="1" customWidth="1"/>
    <col min="4" max="5" width="10.86328125" style="9" customWidth="1"/>
    <col min="6" max="6" width="8.86328125" style="9" bestFit="1" customWidth="1"/>
    <col min="7" max="8" width="8.86328125" style="9" customWidth="1"/>
    <col min="9" max="9" width="20.86328125" style="9" customWidth="1"/>
    <col min="10" max="10" width="27.3984375" style="9" customWidth="1"/>
    <col min="11" max="11" width="20" style="9" customWidth="1"/>
    <col min="12" max="12" width="29.73046875" style="9" customWidth="1"/>
    <col min="13" max="13" width="10.59765625" style="9" customWidth="1"/>
    <col min="14" max="16384" width="14.3984375" style="9"/>
  </cols>
  <sheetData>
    <row r="1" spans="2:13" ht="19.5" customHeight="1" thickBot="1" x14ac:dyDescent="0.4"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3" ht="11.65" x14ac:dyDescent="0.35">
      <c r="B2" s="116" t="s">
        <v>75</v>
      </c>
      <c r="C2" s="117" t="s">
        <v>44</v>
      </c>
      <c r="D2" s="117" t="s">
        <v>65</v>
      </c>
      <c r="E2" s="118" t="s">
        <v>54</v>
      </c>
      <c r="F2" s="12"/>
      <c r="G2" s="12"/>
      <c r="H2" s="12"/>
    </row>
    <row r="3" spans="2:13" ht="12" thickBot="1" x14ac:dyDescent="0.4">
      <c r="B3" s="120"/>
      <c r="C3" s="125">
        <f>G12</f>
        <v>0</v>
      </c>
      <c r="D3" s="125">
        <f>H12</f>
        <v>0</v>
      </c>
      <c r="E3" s="126">
        <f>C3+D3</f>
        <v>0</v>
      </c>
      <c r="F3" s="12"/>
      <c r="G3" s="12"/>
      <c r="H3" s="12"/>
    </row>
    <row r="4" spans="2:13" ht="11.65" x14ac:dyDescent="0.35">
      <c r="B4" s="12"/>
      <c r="C4" s="12"/>
      <c r="D4" s="12"/>
      <c r="E4" s="12"/>
      <c r="F4" s="12"/>
      <c r="G4" s="12"/>
      <c r="H4" s="12"/>
    </row>
    <row r="5" spans="2:13" ht="11.65" x14ac:dyDescent="0.35">
      <c r="B5" s="12"/>
      <c r="C5" s="12"/>
      <c r="D5" s="12"/>
      <c r="E5" s="12"/>
      <c r="F5" s="12"/>
      <c r="G5" s="12"/>
      <c r="H5" s="12"/>
    </row>
    <row r="6" spans="2:13" ht="11.65" x14ac:dyDescent="0.35">
      <c r="B6" s="12"/>
      <c r="C6" s="12"/>
      <c r="D6" s="12"/>
      <c r="E6" s="12"/>
      <c r="F6" s="12"/>
      <c r="G6" s="12"/>
      <c r="H6" s="12"/>
    </row>
    <row r="7" spans="2:13" ht="11.65" x14ac:dyDescent="0.35">
      <c r="B7" s="16" t="s">
        <v>30</v>
      </c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2:13" ht="46.5" x14ac:dyDescent="0.35">
      <c r="B8" s="19" t="s">
        <v>22</v>
      </c>
      <c r="C8" s="19" t="s">
        <v>23</v>
      </c>
      <c r="D8" s="20" t="s">
        <v>31</v>
      </c>
      <c r="E8" s="21" t="s">
        <v>25</v>
      </c>
      <c r="F8" s="20" t="s">
        <v>26</v>
      </c>
      <c r="G8" s="20" t="s">
        <v>64</v>
      </c>
      <c r="H8" s="20" t="s">
        <v>65</v>
      </c>
      <c r="I8" s="20" t="s">
        <v>27</v>
      </c>
      <c r="J8" s="19" t="s">
        <v>28</v>
      </c>
      <c r="K8" s="19" t="s">
        <v>32</v>
      </c>
      <c r="L8" s="32" t="s">
        <v>33</v>
      </c>
    </row>
    <row r="9" spans="2:13" ht="11.65" x14ac:dyDescent="0.35">
      <c r="B9" s="70">
        <v>0</v>
      </c>
      <c r="C9" s="71"/>
      <c r="D9" s="72">
        <v>0</v>
      </c>
      <c r="E9" s="73">
        <v>0</v>
      </c>
      <c r="F9" s="72">
        <f>E9*D9</f>
        <v>0</v>
      </c>
      <c r="G9" s="72">
        <f>F9/2</f>
        <v>0</v>
      </c>
      <c r="H9" s="72">
        <f>F9/2</f>
        <v>0</v>
      </c>
      <c r="I9" s="74"/>
      <c r="J9" s="70"/>
      <c r="K9" s="70"/>
      <c r="L9" s="70"/>
      <c r="M9" s="14"/>
    </row>
    <row r="10" spans="2:13" ht="11.65" x14ac:dyDescent="0.35">
      <c r="B10" s="10"/>
      <c r="C10" s="10"/>
      <c r="D10" s="13"/>
      <c r="E10" s="31"/>
      <c r="F10" s="13"/>
      <c r="G10" s="13"/>
      <c r="H10" s="13"/>
      <c r="I10" s="10"/>
      <c r="J10" s="10"/>
      <c r="K10" s="10"/>
      <c r="L10" s="10"/>
      <c r="M10" s="14"/>
    </row>
    <row r="11" spans="2:13" ht="11.65" x14ac:dyDescent="0.35">
      <c r="I11" s="10"/>
      <c r="J11" s="10"/>
      <c r="K11" s="14"/>
      <c r="L11" s="31"/>
      <c r="M11" s="14"/>
    </row>
    <row r="12" spans="2:13" ht="11.65" x14ac:dyDescent="0.35">
      <c r="B12" s="127" t="s">
        <v>54</v>
      </c>
      <c r="C12" s="127"/>
      <c r="D12" s="127"/>
      <c r="E12" s="127"/>
      <c r="F12" s="128">
        <f>SUM(F9:F11)</f>
        <v>0</v>
      </c>
      <c r="G12" s="128">
        <f>SUM(G9:G11)</f>
        <v>0</v>
      </c>
      <c r="H12" s="128">
        <f>SUM(H9:H11)</f>
        <v>0</v>
      </c>
      <c r="I12" s="129"/>
      <c r="J12" s="129"/>
      <c r="K12" s="130"/>
      <c r="L12" s="131"/>
      <c r="M12" s="14"/>
    </row>
    <row r="13" spans="2:13" ht="11.65" x14ac:dyDescent="0.35">
      <c r="I13" s="10"/>
      <c r="J13" s="10"/>
      <c r="K13" s="14"/>
      <c r="L13" s="31"/>
      <c r="M13" s="14"/>
    </row>
    <row r="14" spans="2:13" ht="11.65" x14ac:dyDescent="0.35">
      <c r="B14" s="9" t="s">
        <v>34</v>
      </c>
      <c r="I14" s="10"/>
      <c r="J14" s="10"/>
      <c r="K14" s="14"/>
      <c r="L14" s="31"/>
      <c r="M14" s="14"/>
    </row>
    <row r="15" spans="2:13" ht="11.65" x14ac:dyDescent="0.35">
      <c r="I15" s="10"/>
      <c r="J15" s="10"/>
      <c r="K15" s="14"/>
      <c r="L15" s="31"/>
      <c r="M15" s="14"/>
    </row>
    <row r="16" spans="2:13" ht="11.65" x14ac:dyDescent="0.35">
      <c r="I16" s="10"/>
      <c r="J16" s="10"/>
      <c r="K16" s="14"/>
      <c r="L16" s="31"/>
      <c r="M16" s="14"/>
    </row>
    <row r="17" spans="9:13" ht="11.65" x14ac:dyDescent="0.35">
      <c r="I17" s="10"/>
      <c r="J17" s="10"/>
      <c r="K17" s="14"/>
      <c r="L17" s="31"/>
      <c r="M17" s="14"/>
    </row>
    <row r="18" spans="9:13" ht="11.65" x14ac:dyDescent="0.35">
      <c r="I18" s="10"/>
      <c r="J18" s="10"/>
      <c r="K18" s="14"/>
      <c r="L18" s="31"/>
      <c r="M18" s="14"/>
    </row>
    <row r="19" spans="9:13" ht="11.65" x14ac:dyDescent="0.35">
      <c r="I19" s="10"/>
      <c r="J19" s="10"/>
      <c r="K19" s="14"/>
      <c r="L19" s="31"/>
      <c r="M19" s="14"/>
    </row>
    <row r="20" spans="9:13" ht="11.65" x14ac:dyDescent="0.35">
      <c r="I20" s="10"/>
      <c r="J20" s="10"/>
      <c r="K20" s="14"/>
      <c r="L20" s="31"/>
      <c r="M20" s="14"/>
    </row>
    <row r="21" spans="9:13" ht="11.65" x14ac:dyDescent="0.35">
      <c r="I21" s="10"/>
      <c r="J21" s="10"/>
      <c r="K21" s="14"/>
      <c r="L21" s="31"/>
      <c r="M21" s="14"/>
    </row>
    <row r="22" spans="9:13" ht="11.65" x14ac:dyDescent="0.35">
      <c r="I22" s="10"/>
      <c r="J22" s="10"/>
      <c r="K22" s="14"/>
      <c r="L22" s="31"/>
      <c r="M22" s="14"/>
    </row>
    <row r="23" spans="9:13" ht="11.65" x14ac:dyDescent="0.35">
      <c r="I23" s="10"/>
      <c r="J23" s="10"/>
      <c r="K23" s="14"/>
      <c r="L23" s="31"/>
      <c r="M23" s="14"/>
    </row>
    <row r="24" spans="9:13" ht="11.65" x14ac:dyDescent="0.35">
      <c r="I24" s="10"/>
      <c r="J24" s="10"/>
      <c r="K24" s="14"/>
      <c r="L24" s="31"/>
      <c r="M24" s="14"/>
    </row>
    <row r="25" spans="9:13" ht="11.65" x14ac:dyDescent="0.35">
      <c r="I25" s="10"/>
      <c r="J25" s="10"/>
      <c r="K25" s="14"/>
      <c r="L25" s="31"/>
      <c r="M25" s="14"/>
    </row>
    <row r="26" spans="9:13" ht="11.65" x14ac:dyDescent="0.35">
      <c r="I26" s="10"/>
      <c r="J26" s="10"/>
      <c r="K26" s="14"/>
      <c r="L26" s="31"/>
      <c r="M26" s="14"/>
    </row>
    <row r="27" spans="9:13" ht="11.65" x14ac:dyDescent="0.35">
      <c r="I27" s="10"/>
      <c r="J27" s="10"/>
      <c r="K27" s="14"/>
      <c r="L27" s="31"/>
      <c r="M27" s="14"/>
    </row>
    <row r="28" spans="9:13" ht="11.65" x14ac:dyDescent="0.35">
      <c r="I28" s="10"/>
      <c r="J28" s="10"/>
      <c r="K28" s="14"/>
      <c r="L28" s="31"/>
      <c r="M28" s="14"/>
    </row>
    <row r="29" spans="9:13" ht="11.65" x14ac:dyDescent="0.35">
      <c r="I29" s="10"/>
      <c r="J29" s="10"/>
      <c r="K29" s="14"/>
      <c r="L29" s="31"/>
      <c r="M29" s="14"/>
    </row>
    <row r="30" spans="9:13" ht="11.65" x14ac:dyDescent="0.35">
      <c r="I30" s="10"/>
      <c r="J30" s="10"/>
      <c r="K30" s="14"/>
      <c r="L30" s="31"/>
      <c r="M30" s="14"/>
    </row>
    <row r="31" spans="9:13" ht="11.65" x14ac:dyDescent="0.35">
      <c r="K31" s="33"/>
      <c r="L31" s="34"/>
      <c r="M31" s="33"/>
    </row>
    <row r="32" spans="9:13" ht="11.65" x14ac:dyDescent="0.35">
      <c r="K32" s="33"/>
      <c r="L32" s="34"/>
      <c r="M32" s="33"/>
    </row>
    <row r="33" spans="11:13" ht="11.65" x14ac:dyDescent="0.35">
      <c r="K33" s="33"/>
      <c r="L33" s="34"/>
      <c r="M33" s="33"/>
    </row>
    <row r="34" spans="11:13" ht="11.65" x14ac:dyDescent="0.35">
      <c r="K34" s="33"/>
      <c r="L34" s="34"/>
      <c r="M34" s="33"/>
    </row>
    <row r="35" spans="11:13" ht="11.65" x14ac:dyDescent="0.35">
      <c r="K35" s="33"/>
      <c r="L35" s="34"/>
      <c r="M35" s="33"/>
    </row>
    <row r="36" spans="11:13" ht="11.65" x14ac:dyDescent="0.35">
      <c r="K36" s="33"/>
      <c r="L36" s="34"/>
      <c r="M36" s="33"/>
    </row>
    <row r="37" spans="11:13" ht="11.65" x14ac:dyDescent="0.35">
      <c r="K37" s="33"/>
      <c r="L37" s="34"/>
      <c r="M37" s="33"/>
    </row>
    <row r="38" spans="11:13" ht="11.65" x14ac:dyDescent="0.35">
      <c r="K38" s="33"/>
      <c r="L38" s="34"/>
      <c r="M38" s="33"/>
    </row>
    <row r="39" spans="11:13" ht="11.65" x14ac:dyDescent="0.35">
      <c r="K39" s="33"/>
      <c r="L39" s="34"/>
      <c r="M39" s="33"/>
    </row>
    <row r="40" spans="11:13" ht="11.65" x14ac:dyDescent="0.35">
      <c r="K40" s="33"/>
      <c r="L40" s="34"/>
      <c r="M40" s="33"/>
    </row>
    <row r="41" spans="11:13" ht="11.65" x14ac:dyDescent="0.35">
      <c r="K41" s="33"/>
      <c r="L41" s="34"/>
      <c r="M41" s="33"/>
    </row>
    <row r="42" spans="11:13" ht="11.65" x14ac:dyDescent="0.35">
      <c r="K42" s="33"/>
      <c r="L42" s="34"/>
      <c r="M42" s="33"/>
    </row>
    <row r="43" spans="11:13" ht="11.65" x14ac:dyDescent="0.35">
      <c r="K43" s="33"/>
      <c r="L43" s="34"/>
      <c r="M43" s="33"/>
    </row>
    <row r="44" spans="11:13" ht="11.65" x14ac:dyDescent="0.35">
      <c r="K44" s="33"/>
      <c r="L44" s="34"/>
      <c r="M44" s="33"/>
    </row>
    <row r="45" spans="11:13" ht="11.65" x14ac:dyDescent="0.35">
      <c r="K45" s="33"/>
      <c r="L45" s="34"/>
      <c r="M45" s="33"/>
    </row>
    <row r="46" spans="11:13" ht="11.65" x14ac:dyDescent="0.35">
      <c r="K46" s="33"/>
      <c r="L46" s="34"/>
      <c r="M46" s="33"/>
    </row>
    <row r="47" spans="11:13" ht="11.65" x14ac:dyDescent="0.35">
      <c r="K47" s="33"/>
      <c r="L47" s="34"/>
      <c r="M47" s="33"/>
    </row>
    <row r="48" spans="11:13" ht="11.65" x14ac:dyDescent="0.35">
      <c r="K48" s="33"/>
      <c r="L48" s="34"/>
      <c r="M48" s="33"/>
    </row>
    <row r="49" spans="11:13" ht="11.65" x14ac:dyDescent="0.35">
      <c r="K49" s="33"/>
      <c r="L49" s="34"/>
      <c r="M49" s="33"/>
    </row>
    <row r="50" spans="11:13" ht="11.65" x14ac:dyDescent="0.35">
      <c r="K50" s="33"/>
      <c r="L50" s="34"/>
      <c r="M50" s="33"/>
    </row>
    <row r="51" spans="11:13" ht="11.65" x14ac:dyDescent="0.35">
      <c r="K51" s="33"/>
      <c r="L51" s="34"/>
      <c r="M51" s="33"/>
    </row>
    <row r="52" spans="11:13" ht="11.65" x14ac:dyDescent="0.35">
      <c r="K52" s="33"/>
      <c r="L52" s="34"/>
      <c r="M52" s="27"/>
    </row>
    <row r="53" spans="11:13" ht="11.65" x14ac:dyDescent="0.35">
      <c r="K53" s="33"/>
      <c r="L53" s="34"/>
      <c r="M53" s="27"/>
    </row>
    <row r="54" spans="11:13" ht="11.65" x14ac:dyDescent="0.35">
      <c r="K54" s="33"/>
      <c r="L54" s="34"/>
      <c r="M54" s="27"/>
    </row>
    <row r="55" spans="11:13" ht="11.65" x14ac:dyDescent="0.35">
      <c r="K55" s="33"/>
      <c r="L55" s="34"/>
      <c r="M55" s="27"/>
    </row>
    <row r="56" spans="11:13" ht="11.65" x14ac:dyDescent="0.35">
      <c r="K56" s="33"/>
      <c r="L56" s="34"/>
      <c r="M56" s="27"/>
    </row>
    <row r="57" spans="11:13" ht="11.65" x14ac:dyDescent="0.35">
      <c r="K57" s="33"/>
      <c r="L57" s="34"/>
      <c r="M57" s="27"/>
    </row>
    <row r="58" spans="11:13" ht="11.65" x14ac:dyDescent="0.35">
      <c r="K58" s="33"/>
      <c r="L58" s="34"/>
      <c r="M58" s="27"/>
    </row>
    <row r="59" spans="11:13" ht="11.65" x14ac:dyDescent="0.35">
      <c r="K59" s="33"/>
      <c r="L59" s="34"/>
      <c r="M59" s="27"/>
    </row>
    <row r="60" spans="11:13" ht="11.65" x14ac:dyDescent="0.35">
      <c r="K60" s="33"/>
      <c r="L60" s="34"/>
      <c r="M60" s="27"/>
    </row>
    <row r="61" spans="11:13" ht="11.65" x14ac:dyDescent="0.35">
      <c r="K61" s="33"/>
      <c r="L61" s="34"/>
      <c r="M61" s="27"/>
    </row>
    <row r="62" spans="11:13" ht="11.65" x14ac:dyDescent="0.35">
      <c r="K62" s="33"/>
      <c r="L62" s="34"/>
      <c r="M62" s="27"/>
    </row>
    <row r="63" spans="11:13" ht="11.65" x14ac:dyDescent="0.35">
      <c r="K63" s="33"/>
      <c r="L63" s="34"/>
      <c r="M63" s="27"/>
    </row>
    <row r="64" spans="11:13" ht="11.65" x14ac:dyDescent="0.35">
      <c r="K64" s="33"/>
      <c r="L64" s="34"/>
      <c r="M64" s="27"/>
    </row>
    <row r="65" spans="11:13" ht="11.65" x14ac:dyDescent="0.35">
      <c r="K65" s="33"/>
      <c r="L65" s="34"/>
      <c r="M65" s="27"/>
    </row>
    <row r="66" spans="11:13" ht="11.65" x14ac:dyDescent="0.35">
      <c r="K66" s="33"/>
      <c r="L66" s="34"/>
      <c r="M66" s="27"/>
    </row>
    <row r="67" spans="11:13" ht="11.65" x14ac:dyDescent="0.35">
      <c r="K67" s="33"/>
      <c r="L67" s="34"/>
      <c r="M67" s="27"/>
    </row>
    <row r="68" spans="11:13" ht="11.65" x14ac:dyDescent="0.35">
      <c r="K68" s="33"/>
      <c r="L68" s="34"/>
      <c r="M68" s="27"/>
    </row>
    <row r="69" spans="11:13" ht="11.65" x14ac:dyDescent="0.35">
      <c r="K69" s="33"/>
      <c r="L69" s="34"/>
      <c r="M69" s="27"/>
    </row>
    <row r="70" spans="11:13" ht="11.65" x14ac:dyDescent="0.35">
      <c r="K70" s="33"/>
      <c r="L70" s="34"/>
      <c r="M70" s="27"/>
    </row>
    <row r="71" spans="11:13" ht="11.65" x14ac:dyDescent="0.35">
      <c r="K71" s="33"/>
      <c r="L71" s="34"/>
      <c r="M71" s="27"/>
    </row>
    <row r="72" spans="11:13" ht="11.65" x14ac:dyDescent="0.35">
      <c r="K72" s="33"/>
      <c r="L72" s="34"/>
      <c r="M72" s="27"/>
    </row>
    <row r="73" spans="11:13" ht="11.65" x14ac:dyDescent="0.35">
      <c r="K73" s="33"/>
      <c r="L73" s="34"/>
      <c r="M73" s="27"/>
    </row>
    <row r="74" spans="11:13" ht="11.65" x14ac:dyDescent="0.35">
      <c r="K74" s="33"/>
      <c r="L74" s="34"/>
      <c r="M74" s="27"/>
    </row>
    <row r="75" spans="11:13" ht="11.65" x14ac:dyDescent="0.35">
      <c r="K75" s="33"/>
      <c r="L75" s="34"/>
      <c r="M75" s="27"/>
    </row>
    <row r="76" spans="11:13" ht="11.65" x14ac:dyDescent="0.35">
      <c r="K76" s="33"/>
      <c r="L76" s="34"/>
      <c r="M76" s="27"/>
    </row>
    <row r="77" spans="11:13" ht="11.65" x14ac:dyDescent="0.35">
      <c r="K77" s="33"/>
      <c r="L77" s="34"/>
      <c r="M77" s="27"/>
    </row>
    <row r="78" spans="11:13" ht="11.65" x14ac:dyDescent="0.35">
      <c r="K78" s="33"/>
      <c r="L78" s="34"/>
      <c r="M78" s="27"/>
    </row>
    <row r="79" spans="11:13" ht="11.65" x14ac:dyDescent="0.35">
      <c r="K79" s="33"/>
      <c r="L79" s="34"/>
      <c r="M79" s="27"/>
    </row>
    <row r="80" spans="11:13" ht="11.65" x14ac:dyDescent="0.35">
      <c r="K80" s="33"/>
      <c r="L80" s="34"/>
      <c r="M80" s="27"/>
    </row>
    <row r="81" spans="11:13" ht="11.65" x14ac:dyDescent="0.35">
      <c r="K81" s="33"/>
      <c r="L81" s="34"/>
      <c r="M81" s="27"/>
    </row>
    <row r="82" spans="11:13" ht="11.65" x14ac:dyDescent="0.35">
      <c r="K82" s="33"/>
      <c r="L82" s="34"/>
      <c r="M82" s="27"/>
    </row>
    <row r="83" spans="11:13" ht="11.65" x14ac:dyDescent="0.35">
      <c r="K83" s="33"/>
      <c r="L83" s="34"/>
      <c r="M83" s="27"/>
    </row>
    <row r="84" spans="11:13" ht="11.65" x14ac:dyDescent="0.35">
      <c r="K84" s="33"/>
      <c r="L84" s="34"/>
      <c r="M84" s="27"/>
    </row>
    <row r="85" spans="11:13" ht="11.65" x14ac:dyDescent="0.35">
      <c r="K85" s="33"/>
      <c r="L85" s="34"/>
      <c r="M85" s="27"/>
    </row>
    <row r="86" spans="11:13" ht="11.65" x14ac:dyDescent="0.35">
      <c r="K86" s="33"/>
      <c r="L86" s="34"/>
      <c r="M86" s="27"/>
    </row>
    <row r="87" spans="11:13" ht="11.65" x14ac:dyDescent="0.35">
      <c r="K87" s="33"/>
      <c r="L87" s="34"/>
      <c r="M87" s="27"/>
    </row>
    <row r="88" spans="11:13" ht="11.65" x14ac:dyDescent="0.35">
      <c r="K88" s="33"/>
      <c r="L88" s="34"/>
      <c r="M88" s="27"/>
    </row>
    <row r="89" spans="11:13" ht="11.65" x14ac:dyDescent="0.35">
      <c r="K89" s="33"/>
      <c r="L89" s="34"/>
      <c r="M89" s="27"/>
    </row>
    <row r="90" spans="11:13" ht="11.65" x14ac:dyDescent="0.35">
      <c r="K90" s="33"/>
      <c r="L90" s="34"/>
      <c r="M90" s="27"/>
    </row>
    <row r="91" spans="11:13" ht="11.65" x14ac:dyDescent="0.35">
      <c r="K91" s="33"/>
      <c r="L91" s="34"/>
      <c r="M91" s="27"/>
    </row>
    <row r="92" spans="11:13" ht="11.65" x14ac:dyDescent="0.35">
      <c r="K92" s="33"/>
      <c r="L92" s="34"/>
      <c r="M92" s="27"/>
    </row>
    <row r="93" spans="11:13" ht="11.65" x14ac:dyDescent="0.35">
      <c r="K93" s="33"/>
      <c r="L93" s="34"/>
      <c r="M93" s="27"/>
    </row>
    <row r="94" spans="11:13" ht="11.65" x14ac:dyDescent="0.35">
      <c r="K94" s="33"/>
      <c r="L94" s="34"/>
      <c r="M94" s="27"/>
    </row>
    <row r="95" spans="11:13" ht="11.65" x14ac:dyDescent="0.35">
      <c r="K95" s="33"/>
      <c r="L95" s="34"/>
      <c r="M95" s="27"/>
    </row>
    <row r="96" spans="11:13" ht="11.65" x14ac:dyDescent="0.35">
      <c r="K96" s="33"/>
      <c r="L96" s="34"/>
      <c r="M96" s="27"/>
    </row>
    <row r="97" spans="11:13" ht="11.65" x14ac:dyDescent="0.35">
      <c r="K97" s="33"/>
      <c r="L97" s="34"/>
      <c r="M97" s="27"/>
    </row>
    <row r="98" spans="11:13" ht="11.65" x14ac:dyDescent="0.35">
      <c r="K98" s="33"/>
      <c r="L98" s="34"/>
      <c r="M98" s="27"/>
    </row>
    <row r="99" spans="11:13" ht="11.65" x14ac:dyDescent="0.35">
      <c r="K99" s="33"/>
      <c r="L99" s="34"/>
      <c r="M99" s="27"/>
    </row>
    <row r="100" spans="11:13" ht="11.65" x14ac:dyDescent="0.35">
      <c r="K100" s="33"/>
      <c r="L100" s="34"/>
      <c r="M100" s="27"/>
    </row>
    <row r="101" spans="11:13" ht="11.65" x14ac:dyDescent="0.35">
      <c r="K101" s="33"/>
      <c r="L101" s="34"/>
      <c r="M101" s="27"/>
    </row>
    <row r="102" spans="11:13" ht="11.65" x14ac:dyDescent="0.35">
      <c r="K102" s="33"/>
      <c r="L102" s="34"/>
      <c r="M102" s="27"/>
    </row>
    <row r="103" spans="11:13" ht="11.65" x14ac:dyDescent="0.35">
      <c r="K103" s="33"/>
      <c r="L103" s="34"/>
      <c r="M103" s="27"/>
    </row>
    <row r="104" spans="11:13" ht="11.65" x14ac:dyDescent="0.35">
      <c r="K104" s="33"/>
      <c r="L104" s="34"/>
      <c r="M104" s="27"/>
    </row>
    <row r="105" spans="11:13" ht="11.65" x14ac:dyDescent="0.35">
      <c r="K105" s="33"/>
      <c r="L105" s="34"/>
      <c r="M105" s="27"/>
    </row>
    <row r="106" spans="11:13" ht="11.65" x14ac:dyDescent="0.35">
      <c r="K106" s="33"/>
      <c r="L106" s="34"/>
      <c r="M106" s="27"/>
    </row>
    <row r="107" spans="11:13" ht="11.65" x14ac:dyDescent="0.35">
      <c r="K107" s="33"/>
      <c r="L107" s="34"/>
      <c r="M107" s="27"/>
    </row>
    <row r="108" spans="11:13" ht="11.65" x14ac:dyDescent="0.35">
      <c r="K108" s="33"/>
      <c r="L108" s="34"/>
      <c r="M108" s="27"/>
    </row>
    <row r="109" spans="11:13" ht="11.65" x14ac:dyDescent="0.35">
      <c r="K109" s="33"/>
      <c r="L109" s="34"/>
      <c r="M109" s="27"/>
    </row>
    <row r="110" spans="11:13" ht="11.65" x14ac:dyDescent="0.35">
      <c r="K110" s="33"/>
      <c r="L110" s="34"/>
      <c r="M110" s="27"/>
    </row>
    <row r="111" spans="11:13" ht="11.65" x14ac:dyDescent="0.35">
      <c r="K111" s="33"/>
      <c r="L111" s="34"/>
      <c r="M111" s="27"/>
    </row>
    <row r="112" spans="11:13" ht="11.65" x14ac:dyDescent="0.35">
      <c r="K112" s="33"/>
      <c r="L112" s="34"/>
      <c r="M112" s="27"/>
    </row>
    <row r="113" spans="11:13" ht="11.65" x14ac:dyDescent="0.35">
      <c r="K113" s="33"/>
      <c r="L113" s="34"/>
      <c r="M113" s="27"/>
    </row>
    <row r="114" spans="11:13" ht="11.65" x14ac:dyDescent="0.35">
      <c r="K114" s="33"/>
      <c r="L114" s="34"/>
      <c r="M114" s="27"/>
    </row>
    <row r="115" spans="11:13" ht="11.65" x14ac:dyDescent="0.35">
      <c r="K115" s="33"/>
      <c r="L115" s="34"/>
      <c r="M115" s="27"/>
    </row>
    <row r="116" spans="11:13" ht="11.65" x14ac:dyDescent="0.35">
      <c r="K116" s="33"/>
      <c r="L116" s="34"/>
      <c r="M116" s="27"/>
    </row>
    <row r="117" spans="11:13" ht="11.65" x14ac:dyDescent="0.35">
      <c r="K117" s="33"/>
      <c r="L117" s="34"/>
      <c r="M117" s="27"/>
    </row>
    <row r="118" spans="11:13" ht="11.65" x14ac:dyDescent="0.35">
      <c r="K118" s="33"/>
      <c r="L118" s="34"/>
      <c r="M118" s="27"/>
    </row>
    <row r="119" spans="11:13" ht="11.65" x14ac:dyDescent="0.35">
      <c r="K119" s="33"/>
      <c r="L119" s="34"/>
      <c r="M119" s="27"/>
    </row>
    <row r="120" spans="11:13" ht="11.65" x14ac:dyDescent="0.35">
      <c r="K120" s="33"/>
      <c r="L120" s="34"/>
      <c r="M120" s="27"/>
    </row>
    <row r="121" spans="11:13" ht="11.65" x14ac:dyDescent="0.35">
      <c r="K121" s="33"/>
      <c r="L121" s="34"/>
      <c r="M121" s="27"/>
    </row>
    <row r="122" spans="11:13" ht="11.65" x14ac:dyDescent="0.35">
      <c r="K122" s="33"/>
      <c r="L122" s="34"/>
      <c r="M122" s="27"/>
    </row>
    <row r="123" spans="11:13" ht="11.65" x14ac:dyDescent="0.35">
      <c r="K123" s="33"/>
      <c r="L123" s="34"/>
      <c r="M123" s="27"/>
    </row>
    <row r="124" spans="11:13" ht="11.65" x14ac:dyDescent="0.35">
      <c r="K124" s="33"/>
      <c r="L124" s="34"/>
      <c r="M124" s="27"/>
    </row>
    <row r="125" spans="11:13" ht="11.65" x14ac:dyDescent="0.35">
      <c r="K125" s="33"/>
      <c r="L125" s="34"/>
      <c r="M125" s="27"/>
    </row>
    <row r="126" spans="11:13" ht="11.65" x14ac:dyDescent="0.35">
      <c r="K126" s="33"/>
      <c r="L126" s="34"/>
      <c r="M126" s="27"/>
    </row>
    <row r="127" spans="11:13" ht="11.65" x14ac:dyDescent="0.35">
      <c r="K127" s="33"/>
      <c r="L127" s="34"/>
      <c r="M127" s="27"/>
    </row>
    <row r="128" spans="11:13" ht="11.65" x14ac:dyDescent="0.35">
      <c r="K128" s="33"/>
      <c r="L128" s="34"/>
      <c r="M128" s="27"/>
    </row>
    <row r="129" spans="11:13" ht="11.65" x14ac:dyDescent="0.35">
      <c r="K129" s="33"/>
      <c r="L129" s="34"/>
      <c r="M129" s="27"/>
    </row>
    <row r="130" spans="11:13" ht="11.65" x14ac:dyDescent="0.35">
      <c r="K130" s="33"/>
      <c r="L130" s="34"/>
      <c r="M130" s="27"/>
    </row>
    <row r="131" spans="11:13" ht="11.65" x14ac:dyDescent="0.35">
      <c r="K131" s="33"/>
      <c r="L131" s="34"/>
      <c r="M131" s="27"/>
    </row>
    <row r="132" spans="11:13" ht="11.65" x14ac:dyDescent="0.35">
      <c r="K132" s="33"/>
      <c r="L132" s="34"/>
      <c r="M132" s="27"/>
    </row>
    <row r="133" spans="11:13" ht="11.65" x14ac:dyDescent="0.35">
      <c r="K133" s="33"/>
      <c r="L133" s="34"/>
      <c r="M133" s="27"/>
    </row>
    <row r="134" spans="11:13" ht="11.65" x14ac:dyDescent="0.35">
      <c r="K134" s="33"/>
      <c r="L134" s="34"/>
      <c r="M134" s="27"/>
    </row>
    <row r="135" spans="11:13" ht="11.65" x14ac:dyDescent="0.35">
      <c r="K135" s="33"/>
      <c r="L135" s="34"/>
      <c r="M135" s="27"/>
    </row>
    <row r="136" spans="11:13" ht="11.65" x14ac:dyDescent="0.35">
      <c r="K136" s="33"/>
      <c r="L136" s="34"/>
      <c r="M136" s="27"/>
    </row>
    <row r="137" spans="11:13" ht="11.65" x14ac:dyDescent="0.35">
      <c r="K137" s="33"/>
      <c r="L137" s="34"/>
      <c r="M137" s="27"/>
    </row>
    <row r="138" spans="11:13" ht="11.65" x14ac:dyDescent="0.35">
      <c r="K138" s="33"/>
      <c r="L138" s="34"/>
      <c r="M138" s="27"/>
    </row>
    <row r="139" spans="11:13" ht="11.65" x14ac:dyDescent="0.35">
      <c r="K139" s="33"/>
      <c r="L139" s="34"/>
      <c r="M139" s="27"/>
    </row>
    <row r="140" spans="11:13" ht="11.65" x14ac:dyDescent="0.35">
      <c r="K140" s="33"/>
      <c r="L140" s="34"/>
      <c r="M140" s="27"/>
    </row>
    <row r="141" spans="11:13" ht="11.65" x14ac:dyDescent="0.35">
      <c r="K141" s="33"/>
      <c r="L141" s="34"/>
      <c r="M141" s="27"/>
    </row>
    <row r="142" spans="11:13" ht="11.65" x14ac:dyDescent="0.35">
      <c r="K142" s="33"/>
      <c r="L142" s="34"/>
      <c r="M142" s="27"/>
    </row>
    <row r="143" spans="11:13" ht="11.65" x14ac:dyDescent="0.35">
      <c r="K143" s="33"/>
      <c r="L143" s="34"/>
      <c r="M143" s="27"/>
    </row>
    <row r="144" spans="11:13" ht="11.65" x14ac:dyDescent="0.35">
      <c r="K144" s="33"/>
      <c r="L144" s="34"/>
      <c r="M144" s="27"/>
    </row>
    <row r="145" spans="11:13" ht="11.65" x14ac:dyDescent="0.35">
      <c r="K145" s="33"/>
      <c r="L145" s="34"/>
      <c r="M145" s="27"/>
    </row>
    <row r="146" spans="11:13" ht="11.65" x14ac:dyDescent="0.35">
      <c r="K146" s="33"/>
      <c r="L146" s="34"/>
      <c r="M146" s="27"/>
    </row>
    <row r="147" spans="11:13" ht="11.65" x14ac:dyDescent="0.35">
      <c r="K147" s="33"/>
      <c r="L147" s="34"/>
      <c r="M147" s="27"/>
    </row>
    <row r="148" spans="11:13" ht="11.65" x14ac:dyDescent="0.35">
      <c r="K148" s="33"/>
      <c r="L148" s="34"/>
      <c r="M148" s="27"/>
    </row>
    <row r="149" spans="11:13" ht="11.65" x14ac:dyDescent="0.35">
      <c r="K149" s="33"/>
      <c r="L149" s="34"/>
      <c r="M149" s="27"/>
    </row>
    <row r="150" spans="11:13" ht="11.65" x14ac:dyDescent="0.35">
      <c r="K150" s="27"/>
      <c r="L150" s="34"/>
      <c r="M150" s="27"/>
    </row>
    <row r="151" spans="11:13" ht="11.65" x14ac:dyDescent="0.35">
      <c r="K151" s="27"/>
      <c r="L151" s="34"/>
      <c r="M151" s="27"/>
    </row>
    <row r="152" spans="11:13" ht="11.65" x14ac:dyDescent="0.35">
      <c r="K152" s="27"/>
      <c r="L152" s="34"/>
      <c r="M152" s="27"/>
    </row>
    <row r="153" spans="11:13" ht="11.65" x14ac:dyDescent="0.35">
      <c r="K153" s="27"/>
      <c r="L153" s="34"/>
      <c r="M153" s="27"/>
    </row>
    <row r="154" spans="11:13" ht="11.65" x14ac:dyDescent="0.35">
      <c r="K154" s="27"/>
      <c r="L154" s="34"/>
      <c r="M154" s="27"/>
    </row>
    <row r="155" spans="11:13" ht="11.65" x14ac:dyDescent="0.35">
      <c r="K155" s="27"/>
      <c r="L155" s="34"/>
      <c r="M155" s="27"/>
    </row>
    <row r="156" spans="11:13" ht="11.65" x14ac:dyDescent="0.35">
      <c r="K156" s="27"/>
      <c r="L156" s="34"/>
      <c r="M156" s="27"/>
    </row>
    <row r="157" spans="11:13" ht="11.65" x14ac:dyDescent="0.35">
      <c r="K157" s="27"/>
      <c r="L157" s="34"/>
      <c r="M157" s="27"/>
    </row>
    <row r="158" spans="11:13" ht="11.65" x14ac:dyDescent="0.35">
      <c r="K158" s="27"/>
      <c r="L158" s="34"/>
      <c r="M158" s="27"/>
    </row>
    <row r="159" spans="11:13" ht="11.65" x14ac:dyDescent="0.35">
      <c r="K159" s="27"/>
      <c r="L159" s="34"/>
      <c r="M159" s="27"/>
    </row>
    <row r="160" spans="11:13" ht="11.65" x14ac:dyDescent="0.35">
      <c r="K160" s="27"/>
      <c r="L160" s="34"/>
      <c r="M160" s="27"/>
    </row>
    <row r="161" spans="11:13" ht="11.65" x14ac:dyDescent="0.35">
      <c r="K161" s="27"/>
      <c r="L161" s="34"/>
      <c r="M161" s="27"/>
    </row>
    <row r="162" spans="11:13" ht="11.65" x14ac:dyDescent="0.35">
      <c r="K162" s="27"/>
      <c r="L162" s="34"/>
      <c r="M162" s="27"/>
    </row>
    <row r="163" spans="11:13" ht="11.65" x14ac:dyDescent="0.35">
      <c r="K163" s="27"/>
      <c r="L163" s="34"/>
      <c r="M163" s="27"/>
    </row>
    <row r="164" spans="11:13" ht="11.65" x14ac:dyDescent="0.35">
      <c r="K164" s="27"/>
      <c r="L164" s="34"/>
      <c r="M164" s="27"/>
    </row>
    <row r="165" spans="11:13" ht="11.65" x14ac:dyDescent="0.35">
      <c r="K165" s="27"/>
      <c r="L165" s="34"/>
      <c r="M165" s="27"/>
    </row>
    <row r="166" spans="11:13" ht="11.65" x14ac:dyDescent="0.35">
      <c r="K166" s="27"/>
      <c r="L166" s="34"/>
      <c r="M166" s="27"/>
    </row>
    <row r="167" spans="11:13" ht="11.65" x14ac:dyDescent="0.35">
      <c r="K167" s="27"/>
      <c r="L167" s="34"/>
      <c r="M167" s="27"/>
    </row>
    <row r="168" spans="11:13" ht="11.65" x14ac:dyDescent="0.35">
      <c r="K168" s="27"/>
      <c r="L168" s="34"/>
      <c r="M168" s="27"/>
    </row>
    <row r="169" spans="11:13" ht="11.65" x14ac:dyDescent="0.35">
      <c r="K169" s="27"/>
      <c r="L169" s="34"/>
      <c r="M169" s="27"/>
    </row>
    <row r="170" spans="11:13" ht="11.65" x14ac:dyDescent="0.35">
      <c r="K170" s="27"/>
      <c r="L170" s="34"/>
      <c r="M170" s="27"/>
    </row>
    <row r="171" spans="11:13" ht="11.65" x14ac:dyDescent="0.35">
      <c r="K171" s="27"/>
      <c r="L171" s="34"/>
      <c r="M171" s="27"/>
    </row>
    <row r="172" spans="11:13" ht="11.65" x14ac:dyDescent="0.35">
      <c r="K172" s="27"/>
      <c r="L172" s="34"/>
      <c r="M172" s="27"/>
    </row>
    <row r="173" spans="11:13" ht="11.65" x14ac:dyDescent="0.35">
      <c r="K173" s="27"/>
      <c r="L173" s="34"/>
      <c r="M173" s="27"/>
    </row>
    <row r="174" spans="11:13" ht="11.65" x14ac:dyDescent="0.35">
      <c r="K174" s="27"/>
      <c r="L174" s="34"/>
      <c r="M174" s="27"/>
    </row>
    <row r="175" spans="11:13" ht="11.65" x14ac:dyDescent="0.35">
      <c r="K175" s="27"/>
      <c r="L175" s="34"/>
      <c r="M175" s="27"/>
    </row>
    <row r="176" spans="11:13" ht="11.65" x14ac:dyDescent="0.35">
      <c r="K176" s="27"/>
      <c r="L176" s="34"/>
      <c r="M176" s="27"/>
    </row>
    <row r="177" spans="11:13" ht="11.65" x14ac:dyDescent="0.35">
      <c r="K177" s="27"/>
      <c r="L177" s="34"/>
      <c r="M177" s="27"/>
    </row>
    <row r="178" spans="11:13" ht="11.65" x14ac:dyDescent="0.35">
      <c r="K178" s="27"/>
      <c r="L178" s="34"/>
      <c r="M178" s="27"/>
    </row>
    <row r="179" spans="11:13" ht="11.65" x14ac:dyDescent="0.35">
      <c r="K179" s="27"/>
      <c r="L179" s="34"/>
      <c r="M179" s="27"/>
    </row>
    <row r="180" spans="11:13" ht="11.65" x14ac:dyDescent="0.35">
      <c r="K180" s="27"/>
      <c r="L180" s="34"/>
      <c r="M180" s="27"/>
    </row>
    <row r="181" spans="11:13" ht="11.65" x14ac:dyDescent="0.35">
      <c r="K181" s="27"/>
      <c r="L181" s="34"/>
      <c r="M181" s="27"/>
    </row>
    <row r="182" spans="11:13" ht="11.65" x14ac:dyDescent="0.35">
      <c r="K182" s="27"/>
      <c r="L182" s="34"/>
      <c r="M182" s="27"/>
    </row>
    <row r="183" spans="11:13" ht="11.65" x14ac:dyDescent="0.35">
      <c r="K183" s="27"/>
      <c r="L183" s="34"/>
      <c r="M183" s="27"/>
    </row>
    <row r="184" spans="11:13" ht="11.65" x14ac:dyDescent="0.35">
      <c r="K184" s="27"/>
      <c r="L184" s="34"/>
      <c r="M184" s="27"/>
    </row>
    <row r="185" spans="11:13" ht="11.65" x14ac:dyDescent="0.35">
      <c r="K185" s="27"/>
      <c r="L185" s="34"/>
      <c r="M185" s="27"/>
    </row>
    <row r="186" spans="11:13" ht="11.65" x14ac:dyDescent="0.35">
      <c r="K186" s="27"/>
      <c r="L186" s="34"/>
      <c r="M186" s="27"/>
    </row>
    <row r="187" spans="11:13" ht="11.65" x14ac:dyDescent="0.35">
      <c r="K187" s="27"/>
      <c r="L187" s="34"/>
      <c r="M187" s="27"/>
    </row>
    <row r="188" spans="11:13" ht="11.65" x14ac:dyDescent="0.35">
      <c r="K188" s="27"/>
      <c r="L188" s="34"/>
      <c r="M188" s="27"/>
    </row>
    <row r="189" spans="11:13" ht="11.65" x14ac:dyDescent="0.35">
      <c r="K189" s="27"/>
      <c r="L189" s="34"/>
      <c r="M189" s="27"/>
    </row>
    <row r="190" spans="11:13" ht="11.65" x14ac:dyDescent="0.35">
      <c r="K190" s="27"/>
      <c r="L190" s="34"/>
      <c r="M190" s="27"/>
    </row>
    <row r="191" spans="11:13" ht="11.65" x14ac:dyDescent="0.35">
      <c r="K191" s="27"/>
      <c r="L191" s="34"/>
      <c r="M191" s="27"/>
    </row>
    <row r="192" spans="11:13" ht="11.65" x14ac:dyDescent="0.35">
      <c r="K192" s="27"/>
      <c r="L192" s="34"/>
      <c r="M192" s="27"/>
    </row>
    <row r="193" spans="11:13" ht="11.65" x14ac:dyDescent="0.35">
      <c r="K193" s="27"/>
      <c r="L193" s="34"/>
      <c r="M193" s="27"/>
    </row>
    <row r="194" spans="11:13" ht="11.65" x14ac:dyDescent="0.35">
      <c r="K194" s="27"/>
      <c r="L194" s="34"/>
      <c r="M194" s="27"/>
    </row>
    <row r="195" spans="11:13" ht="11.65" x14ac:dyDescent="0.35">
      <c r="K195" s="27"/>
      <c r="L195" s="34"/>
      <c r="M195" s="27"/>
    </row>
    <row r="196" spans="11:13" ht="11.65" x14ac:dyDescent="0.35">
      <c r="K196" s="27"/>
      <c r="L196" s="34"/>
      <c r="M196" s="27"/>
    </row>
    <row r="197" spans="11:13" ht="11.65" x14ac:dyDescent="0.35">
      <c r="K197" s="27"/>
      <c r="L197" s="34"/>
      <c r="M197" s="27"/>
    </row>
    <row r="198" spans="11:13" ht="11.65" x14ac:dyDescent="0.35">
      <c r="K198" s="27"/>
      <c r="L198" s="34"/>
      <c r="M198" s="27"/>
    </row>
    <row r="199" spans="11:13" ht="11.65" x14ac:dyDescent="0.35">
      <c r="K199" s="27"/>
      <c r="L199" s="34"/>
      <c r="M199" s="27"/>
    </row>
    <row r="200" spans="11:13" ht="11.65" x14ac:dyDescent="0.35">
      <c r="K200" s="27"/>
      <c r="L200" s="34"/>
      <c r="M200" s="27"/>
    </row>
    <row r="201" spans="11:13" ht="11.65" x14ac:dyDescent="0.35">
      <c r="K201" s="27"/>
      <c r="L201" s="34"/>
      <c r="M201" s="27"/>
    </row>
    <row r="202" spans="11:13" ht="11.65" x14ac:dyDescent="0.35">
      <c r="K202" s="27"/>
      <c r="L202" s="34"/>
      <c r="M202" s="27"/>
    </row>
    <row r="203" spans="11:13" ht="11.65" x14ac:dyDescent="0.35">
      <c r="K203" s="27"/>
      <c r="L203" s="34"/>
      <c r="M203" s="27"/>
    </row>
    <row r="204" spans="11:13" ht="11.65" x14ac:dyDescent="0.35">
      <c r="K204" s="27"/>
      <c r="L204" s="34"/>
      <c r="M204" s="27"/>
    </row>
    <row r="205" spans="11:13" ht="11.65" x14ac:dyDescent="0.35">
      <c r="K205" s="27"/>
      <c r="L205" s="34"/>
      <c r="M205" s="27"/>
    </row>
    <row r="206" spans="11:13" ht="11.65" x14ac:dyDescent="0.35">
      <c r="K206" s="27"/>
      <c r="L206" s="34"/>
      <c r="M206" s="27"/>
    </row>
    <row r="207" spans="11:13" ht="11.65" x14ac:dyDescent="0.35">
      <c r="K207" s="27"/>
      <c r="L207" s="34"/>
      <c r="M207" s="27"/>
    </row>
    <row r="208" spans="11:13" ht="11.65" x14ac:dyDescent="0.35">
      <c r="K208" s="27"/>
      <c r="L208" s="34"/>
      <c r="M208" s="27"/>
    </row>
    <row r="209" spans="11:13" ht="11.65" x14ac:dyDescent="0.35">
      <c r="K209" s="27"/>
      <c r="L209" s="34"/>
      <c r="M209" s="27"/>
    </row>
    <row r="210" spans="11:13" ht="11.65" x14ac:dyDescent="0.35">
      <c r="K210" s="27"/>
      <c r="L210" s="34"/>
      <c r="M210" s="27"/>
    </row>
    <row r="211" spans="11:13" ht="11.65" x14ac:dyDescent="0.35">
      <c r="K211" s="27"/>
      <c r="L211" s="34"/>
      <c r="M211" s="27"/>
    </row>
    <row r="212" spans="11:13" ht="11.65" x14ac:dyDescent="0.35">
      <c r="K212" s="27"/>
      <c r="L212" s="34"/>
      <c r="M212" s="27"/>
    </row>
    <row r="213" spans="11:13" ht="11.65" x14ac:dyDescent="0.35">
      <c r="K213" s="27"/>
      <c r="L213" s="34"/>
      <c r="M213" s="27"/>
    </row>
    <row r="214" spans="11:13" ht="11.65" x14ac:dyDescent="0.35">
      <c r="K214" s="27"/>
      <c r="L214" s="34"/>
      <c r="M214" s="27"/>
    </row>
    <row r="215" spans="11:13" ht="11.65" x14ac:dyDescent="0.35">
      <c r="K215" s="27"/>
      <c r="L215" s="34"/>
      <c r="M215" s="27"/>
    </row>
    <row r="216" spans="11:13" ht="11.65" x14ac:dyDescent="0.35">
      <c r="K216" s="27"/>
      <c r="L216" s="34"/>
      <c r="M216" s="27"/>
    </row>
    <row r="217" spans="11:13" ht="11.65" x14ac:dyDescent="0.35">
      <c r="K217" s="27"/>
      <c r="L217" s="34"/>
      <c r="M217" s="27"/>
    </row>
    <row r="218" spans="11:13" ht="11.65" x14ac:dyDescent="0.35">
      <c r="K218" s="27"/>
      <c r="L218" s="34"/>
      <c r="M218" s="27"/>
    </row>
    <row r="219" spans="11:13" ht="11.65" x14ac:dyDescent="0.35">
      <c r="K219" s="27"/>
      <c r="L219" s="34"/>
      <c r="M219" s="27"/>
    </row>
    <row r="220" spans="11:13" ht="11.65" x14ac:dyDescent="0.35">
      <c r="K220" s="27"/>
      <c r="L220" s="34"/>
      <c r="M220" s="27"/>
    </row>
    <row r="221" spans="11:13" ht="11.65" x14ac:dyDescent="0.35">
      <c r="K221" s="27"/>
      <c r="L221" s="34"/>
      <c r="M221" s="27"/>
    </row>
    <row r="222" spans="11:13" ht="11.65" x14ac:dyDescent="0.35">
      <c r="K222" s="27"/>
      <c r="L222" s="34"/>
      <c r="M222" s="27"/>
    </row>
    <row r="223" spans="11:13" ht="11.65" x14ac:dyDescent="0.35">
      <c r="K223" s="27"/>
      <c r="L223" s="34"/>
      <c r="M223" s="27"/>
    </row>
    <row r="224" spans="11:13" ht="11.65" x14ac:dyDescent="0.35">
      <c r="K224" s="27"/>
      <c r="L224" s="35"/>
      <c r="M224" s="27"/>
    </row>
    <row r="225" spans="11:13" ht="11.65" x14ac:dyDescent="0.35">
      <c r="K225" s="27"/>
      <c r="L225" s="35"/>
      <c r="M225" s="27"/>
    </row>
    <row r="226" spans="11:13" ht="11.65" x14ac:dyDescent="0.35">
      <c r="K226" s="27"/>
      <c r="L226" s="35"/>
      <c r="M226" s="27"/>
    </row>
    <row r="227" spans="11:13" ht="11.65" x14ac:dyDescent="0.35">
      <c r="K227" s="27"/>
      <c r="L227" s="35"/>
      <c r="M227" s="27"/>
    </row>
    <row r="228" spans="11:13" ht="11.65" x14ac:dyDescent="0.35">
      <c r="K228" s="27"/>
      <c r="L228" s="35"/>
      <c r="M228" s="27"/>
    </row>
    <row r="229" spans="11:13" ht="11.65" x14ac:dyDescent="0.35">
      <c r="K229" s="27"/>
      <c r="L229" s="35"/>
      <c r="M229" s="27"/>
    </row>
    <row r="230" spans="11:13" ht="11.65" x14ac:dyDescent="0.35">
      <c r="K230" s="27"/>
      <c r="L230" s="35"/>
      <c r="M230" s="27"/>
    </row>
    <row r="231" spans="11:13" ht="11.65" x14ac:dyDescent="0.35">
      <c r="K231" s="27"/>
      <c r="L231" s="35"/>
      <c r="M231" s="27"/>
    </row>
    <row r="232" spans="11:13" ht="11.65" x14ac:dyDescent="0.35">
      <c r="K232" s="27"/>
      <c r="L232" s="35"/>
      <c r="M232" s="27"/>
    </row>
    <row r="233" spans="11:13" ht="11.65" x14ac:dyDescent="0.35">
      <c r="K233" s="27"/>
      <c r="L233" s="35"/>
      <c r="M233" s="27"/>
    </row>
    <row r="234" spans="11:13" ht="11.65" x14ac:dyDescent="0.35">
      <c r="K234" s="27"/>
      <c r="L234" s="35"/>
      <c r="M234" s="27"/>
    </row>
    <row r="235" spans="11:13" ht="11.65" x14ac:dyDescent="0.35">
      <c r="K235" s="27"/>
      <c r="L235" s="35"/>
      <c r="M235" s="27"/>
    </row>
    <row r="236" spans="11:13" ht="11.65" x14ac:dyDescent="0.35">
      <c r="K236" s="27"/>
      <c r="L236" s="35"/>
      <c r="M236" s="27"/>
    </row>
    <row r="237" spans="11:13" ht="11.65" x14ac:dyDescent="0.35">
      <c r="K237" s="27"/>
      <c r="L237" s="35"/>
      <c r="M237" s="27"/>
    </row>
    <row r="238" spans="11:13" ht="11.65" x14ac:dyDescent="0.35">
      <c r="K238" s="27"/>
      <c r="L238" s="35"/>
      <c r="M238" s="27"/>
    </row>
    <row r="239" spans="11:13" ht="11.65" x14ac:dyDescent="0.35">
      <c r="K239" s="27"/>
      <c r="L239" s="35"/>
      <c r="M239" s="27"/>
    </row>
    <row r="240" spans="11:13" ht="11.65" x14ac:dyDescent="0.35">
      <c r="K240" s="27"/>
      <c r="L240" s="35"/>
      <c r="M240" s="27"/>
    </row>
    <row r="241" spans="11:13" ht="11.65" x14ac:dyDescent="0.35">
      <c r="K241" s="27"/>
      <c r="L241" s="35"/>
      <c r="M241" s="27"/>
    </row>
    <row r="242" spans="11:13" ht="11.65" x14ac:dyDescent="0.35">
      <c r="K242" s="27"/>
      <c r="L242" s="35"/>
      <c r="M242" s="27"/>
    </row>
    <row r="243" spans="11:13" ht="11.65" x14ac:dyDescent="0.35">
      <c r="K243" s="27"/>
      <c r="L243" s="35"/>
      <c r="M243" s="27"/>
    </row>
    <row r="244" spans="11:13" ht="11.65" x14ac:dyDescent="0.35">
      <c r="K244" s="27"/>
      <c r="L244" s="35"/>
      <c r="M244" s="27"/>
    </row>
    <row r="245" spans="11:13" ht="11.65" x14ac:dyDescent="0.35">
      <c r="K245" s="27"/>
      <c r="L245" s="35"/>
      <c r="M245" s="27"/>
    </row>
    <row r="246" spans="11:13" ht="11.65" x14ac:dyDescent="0.35">
      <c r="K246" s="27"/>
      <c r="L246" s="35"/>
      <c r="M246" s="27"/>
    </row>
    <row r="247" spans="11:13" ht="11.65" x14ac:dyDescent="0.35">
      <c r="K247" s="27"/>
      <c r="L247" s="35"/>
      <c r="M247" s="27"/>
    </row>
    <row r="248" spans="11:13" ht="11.65" x14ac:dyDescent="0.35">
      <c r="K248" s="27"/>
      <c r="L248" s="35"/>
      <c r="M248" s="27"/>
    </row>
    <row r="249" spans="11:13" ht="11.65" x14ac:dyDescent="0.35">
      <c r="K249" s="27"/>
      <c r="L249" s="35"/>
      <c r="M249" s="27"/>
    </row>
    <row r="250" spans="11:13" ht="11.65" x14ac:dyDescent="0.35">
      <c r="K250" s="27"/>
      <c r="L250" s="35"/>
      <c r="M250" s="27"/>
    </row>
    <row r="251" spans="11:13" ht="11.65" x14ac:dyDescent="0.35">
      <c r="K251" s="27"/>
      <c r="L251" s="35"/>
      <c r="M251" s="27"/>
    </row>
    <row r="252" spans="11:13" ht="11.65" x14ac:dyDescent="0.35">
      <c r="K252" s="27"/>
      <c r="L252" s="35"/>
      <c r="M252" s="27"/>
    </row>
    <row r="253" spans="11:13" ht="11.65" x14ac:dyDescent="0.35">
      <c r="K253" s="27"/>
      <c r="L253" s="35"/>
      <c r="M253" s="27"/>
    </row>
    <row r="254" spans="11:13" ht="11.65" x14ac:dyDescent="0.35">
      <c r="K254" s="27"/>
      <c r="L254" s="35"/>
      <c r="M254" s="27"/>
    </row>
    <row r="255" spans="11:13" ht="11.65" x14ac:dyDescent="0.35">
      <c r="K255" s="27"/>
      <c r="L255" s="35"/>
      <c r="M255" s="27"/>
    </row>
    <row r="256" spans="11:13" ht="11.65" x14ac:dyDescent="0.35">
      <c r="K256" s="27"/>
      <c r="L256" s="35"/>
      <c r="M256" s="27"/>
    </row>
    <row r="257" spans="11:13" ht="11.65" x14ac:dyDescent="0.35">
      <c r="K257" s="27"/>
      <c r="L257" s="35"/>
      <c r="M257" s="27"/>
    </row>
    <row r="258" spans="11:13" ht="11.65" x14ac:dyDescent="0.35">
      <c r="K258" s="27"/>
      <c r="L258" s="35"/>
      <c r="M258" s="27"/>
    </row>
    <row r="259" spans="11:13" ht="11.65" x14ac:dyDescent="0.35">
      <c r="K259" s="27"/>
      <c r="L259" s="35"/>
      <c r="M259" s="27"/>
    </row>
    <row r="260" spans="11:13" ht="11.65" x14ac:dyDescent="0.35">
      <c r="K260" s="27"/>
      <c r="L260" s="35"/>
      <c r="M260" s="27"/>
    </row>
    <row r="261" spans="11:13" ht="11.65" x14ac:dyDescent="0.35">
      <c r="K261" s="27"/>
      <c r="L261" s="35"/>
      <c r="M261" s="27"/>
    </row>
    <row r="262" spans="11:13" ht="11.65" x14ac:dyDescent="0.35">
      <c r="K262" s="27"/>
      <c r="L262" s="35"/>
      <c r="M262" s="27"/>
    </row>
    <row r="263" spans="11:13" ht="11.65" x14ac:dyDescent="0.35">
      <c r="K263" s="27"/>
      <c r="L263" s="35"/>
      <c r="M263" s="27"/>
    </row>
    <row r="264" spans="11:13" ht="11.65" x14ac:dyDescent="0.35">
      <c r="K264" s="27"/>
      <c r="L264" s="35"/>
      <c r="M264" s="27"/>
    </row>
    <row r="265" spans="11:13" ht="11.65" x14ac:dyDescent="0.35">
      <c r="K265" s="27"/>
      <c r="L265" s="35"/>
      <c r="M265" s="27"/>
    </row>
    <row r="266" spans="11:13" ht="11.65" x14ac:dyDescent="0.35">
      <c r="K266" s="27"/>
      <c r="L266" s="35"/>
      <c r="M266" s="27"/>
    </row>
    <row r="267" spans="11:13" ht="11.65" x14ac:dyDescent="0.35">
      <c r="K267" s="27"/>
      <c r="L267" s="35"/>
      <c r="M267" s="27"/>
    </row>
    <row r="268" spans="11:13" ht="11.65" x14ac:dyDescent="0.35">
      <c r="K268" s="27"/>
      <c r="L268" s="35"/>
      <c r="M268" s="27"/>
    </row>
    <row r="269" spans="11:13" ht="11.65" x14ac:dyDescent="0.35">
      <c r="K269" s="27"/>
      <c r="L269" s="35"/>
      <c r="M269" s="27"/>
    </row>
    <row r="270" spans="11:13" ht="11.65" x14ac:dyDescent="0.35">
      <c r="K270" s="27"/>
      <c r="L270" s="35"/>
      <c r="M270" s="27"/>
    </row>
    <row r="271" spans="11:13" ht="11.65" x14ac:dyDescent="0.35">
      <c r="K271" s="27"/>
      <c r="L271" s="35"/>
      <c r="M271" s="27"/>
    </row>
    <row r="272" spans="11:13" ht="11.65" x14ac:dyDescent="0.35">
      <c r="K272" s="27"/>
      <c r="L272" s="35"/>
      <c r="M272" s="27"/>
    </row>
    <row r="273" spans="11:13" ht="11.65" x14ac:dyDescent="0.35">
      <c r="K273" s="27"/>
      <c r="L273" s="35"/>
      <c r="M273" s="27"/>
    </row>
    <row r="274" spans="11:13" ht="11.65" x14ac:dyDescent="0.35">
      <c r="K274" s="27"/>
      <c r="L274" s="35"/>
      <c r="M274" s="27"/>
    </row>
    <row r="275" spans="11:13" ht="11.65" x14ac:dyDescent="0.35">
      <c r="K275" s="27"/>
      <c r="L275" s="35"/>
      <c r="M275" s="27"/>
    </row>
    <row r="276" spans="11:13" ht="11.65" x14ac:dyDescent="0.35">
      <c r="K276" s="27"/>
      <c r="L276" s="35"/>
      <c r="M276" s="27"/>
    </row>
    <row r="277" spans="11:13" ht="11.65" x14ac:dyDescent="0.35">
      <c r="K277" s="27"/>
      <c r="L277" s="35"/>
      <c r="M277" s="27"/>
    </row>
    <row r="278" spans="11:13" ht="11.65" x14ac:dyDescent="0.35">
      <c r="K278" s="27"/>
      <c r="L278" s="35"/>
      <c r="M278" s="27"/>
    </row>
    <row r="279" spans="11:13" ht="11.65" x14ac:dyDescent="0.35">
      <c r="K279" s="27"/>
      <c r="L279" s="35"/>
      <c r="M279" s="27"/>
    </row>
    <row r="280" spans="11:13" ht="11.65" x14ac:dyDescent="0.35">
      <c r="K280" s="27"/>
      <c r="L280" s="35"/>
      <c r="M280" s="27"/>
    </row>
    <row r="281" spans="11:13" ht="11.65" x14ac:dyDescent="0.35">
      <c r="K281" s="27"/>
      <c r="L281" s="35"/>
      <c r="M281" s="27"/>
    </row>
    <row r="282" spans="11:13" ht="11.65" x14ac:dyDescent="0.35">
      <c r="K282" s="27"/>
      <c r="L282" s="35"/>
      <c r="M282" s="27"/>
    </row>
    <row r="283" spans="11:13" ht="11.65" x14ac:dyDescent="0.35">
      <c r="K283" s="27"/>
      <c r="L283" s="35"/>
      <c r="M283" s="27"/>
    </row>
    <row r="284" spans="11:13" ht="11.65" x14ac:dyDescent="0.35">
      <c r="K284" s="27"/>
      <c r="L284" s="35"/>
      <c r="M284" s="27"/>
    </row>
    <row r="285" spans="11:13" ht="11.65" x14ac:dyDescent="0.35">
      <c r="K285" s="27"/>
      <c r="L285" s="35"/>
      <c r="M285" s="27"/>
    </row>
    <row r="286" spans="11:13" ht="11.65" x14ac:dyDescent="0.35">
      <c r="K286" s="27"/>
      <c r="L286" s="35"/>
      <c r="M286" s="27"/>
    </row>
    <row r="287" spans="11:13" ht="11.65" x14ac:dyDescent="0.35">
      <c r="K287" s="27"/>
      <c r="L287" s="35"/>
      <c r="M287" s="27"/>
    </row>
    <row r="288" spans="11:13" ht="11.65" x14ac:dyDescent="0.35">
      <c r="K288" s="27"/>
      <c r="L288" s="35"/>
      <c r="M288" s="27"/>
    </row>
    <row r="289" spans="11:13" ht="11.65" x14ac:dyDescent="0.35">
      <c r="K289" s="27"/>
      <c r="L289" s="35"/>
      <c r="M289" s="27"/>
    </row>
    <row r="290" spans="11:13" ht="11.65" x14ac:dyDescent="0.35">
      <c r="K290" s="27"/>
      <c r="L290" s="35"/>
      <c r="M290" s="27"/>
    </row>
    <row r="291" spans="11:13" ht="11.65" x14ac:dyDescent="0.35">
      <c r="K291" s="27"/>
      <c r="L291" s="35"/>
      <c r="M291" s="27"/>
    </row>
    <row r="292" spans="11:13" ht="11.65" x14ac:dyDescent="0.35">
      <c r="K292" s="27"/>
      <c r="L292" s="35"/>
      <c r="M292" s="27"/>
    </row>
    <row r="293" spans="11:13" ht="11.65" x14ac:dyDescent="0.35">
      <c r="K293" s="27"/>
      <c r="L293" s="35"/>
      <c r="M293" s="27"/>
    </row>
    <row r="294" spans="11:13" ht="11.65" x14ac:dyDescent="0.35">
      <c r="K294" s="27"/>
      <c r="L294" s="35"/>
      <c r="M294" s="27"/>
    </row>
    <row r="295" spans="11:13" ht="11.65" x14ac:dyDescent="0.35">
      <c r="K295" s="27"/>
      <c r="L295" s="35"/>
      <c r="M295" s="27"/>
    </row>
    <row r="296" spans="11:13" ht="11.65" x14ac:dyDescent="0.35">
      <c r="K296" s="27"/>
      <c r="L296" s="35"/>
      <c r="M296" s="27"/>
    </row>
    <row r="297" spans="11:13" ht="11.65" x14ac:dyDescent="0.35">
      <c r="K297" s="27"/>
      <c r="L297" s="35"/>
      <c r="M297" s="27"/>
    </row>
    <row r="298" spans="11:13" ht="11.65" x14ac:dyDescent="0.35">
      <c r="K298" s="27"/>
      <c r="L298" s="35"/>
      <c r="M298" s="27"/>
    </row>
    <row r="299" spans="11:13" ht="11.65" x14ac:dyDescent="0.35">
      <c r="K299" s="27"/>
      <c r="L299" s="35"/>
      <c r="M299" s="27"/>
    </row>
    <row r="300" spans="11:13" ht="11.65" x14ac:dyDescent="0.35">
      <c r="K300" s="27"/>
      <c r="L300" s="35"/>
      <c r="M300" s="27"/>
    </row>
    <row r="301" spans="11:13" ht="11.65" x14ac:dyDescent="0.35">
      <c r="K301" s="27"/>
      <c r="L301" s="35"/>
      <c r="M301" s="27"/>
    </row>
    <row r="302" spans="11:13" ht="11.65" x14ac:dyDescent="0.35">
      <c r="K302" s="27"/>
      <c r="L302" s="35"/>
      <c r="M302" s="27"/>
    </row>
    <row r="303" spans="11:13" ht="11.65" x14ac:dyDescent="0.35">
      <c r="K303" s="27"/>
      <c r="L303" s="35"/>
      <c r="M303" s="27"/>
    </row>
    <row r="304" spans="11:13" ht="11.65" x14ac:dyDescent="0.35">
      <c r="K304" s="27"/>
      <c r="L304" s="35"/>
      <c r="M304" s="27"/>
    </row>
    <row r="305" spans="11:13" ht="11.65" x14ac:dyDescent="0.35">
      <c r="K305" s="27"/>
      <c r="L305" s="35"/>
      <c r="M305" s="27"/>
    </row>
    <row r="306" spans="11:13" ht="11.65" x14ac:dyDescent="0.35">
      <c r="K306" s="27"/>
      <c r="L306" s="35"/>
      <c r="M306" s="27"/>
    </row>
    <row r="307" spans="11:13" ht="11.65" x14ac:dyDescent="0.35">
      <c r="K307" s="27"/>
      <c r="L307" s="35"/>
      <c r="M307" s="27"/>
    </row>
    <row r="308" spans="11:13" ht="11.65" x14ac:dyDescent="0.35">
      <c r="K308" s="27"/>
      <c r="L308" s="35"/>
      <c r="M308" s="27"/>
    </row>
    <row r="309" spans="11:13" ht="11.65" x14ac:dyDescent="0.35">
      <c r="K309" s="27"/>
      <c r="L309" s="35"/>
      <c r="M309" s="27"/>
    </row>
    <row r="310" spans="11:13" ht="11.65" x14ac:dyDescent="0.35">
      <c r="K310" s="27"/>
      <c r="L310" s="35"/>
      <c r="M310" s="27"/>
    </row>
    <row r="311" spans="11:13" ht="11.65" x14ac:dyDescent="0.35">
      <c r="K311" s="27"/>
      <c r="L311" s="35"/>
      <c r="M311" s="27"/>
    </row>
    <row r="312" spans="11:13" ht="11.65" x14ac:dyDescent="0.35">
      <c r="K312" s="27"/>
      <c r="L312" s="35"/>
      <c r="M312" s="27"/>
    </row>
    <row r="313" spans="11:13" ht="11.65" x14ac:dyDescent="0.35">
      <c r="K313" s="27"/>
      <c r="L313" s="35"/>
      <c r="M313" s="27"/>
    </row>
    <row r="314" spans="11:13" ht="11.65" x14ac:dyDescent="0.35">
      <c r="K314" s="27"/>
      <c r="L314" s="35"/>
      <c r="M314" s="27"/>
    </row>
    <row r="315" spans="11:13" ht="11.65" x14ac:dyDescent="0.35">
      <c r="K315" s="27"/>
      <c r="L315" s="35"/>
      <c r="M315" s="27"/>
    </row>
    <row r="316" spans="11:13" ht="11.65" x14ac:dyDescent="0.35">
      <c r="K316" s="27"/>
      <c r="L316" s="35"/>
      <c r="M316" s="27"/>
    </row>
    <row r="317" spans="11:13" ht="11.65" x14ac:dyDescent="0.35">
      <c r="K317" s="27"/>
      <c r="L317" s="35"/>
      <c r="M317" s="27"/>
    </row>
    <row r="318" spans="11:13" ht="11.65" x14ac:dyDescent="0.35">
      <c r="K318" s="27"/>
      <c r="L318" s="35"/>
      <c r="M318" s="27"/>
    </row>
    <row r="319" spans="11:13" ht="11.65" x14ac:dyDescent="0.35">
      <c r="K319" s="27"/>
      <c r="L319" s="35"/>
      <c r="M319" s="27"/>
    </row>
    <row r="320" spans="11:13" ht="11.65" x14ac:dyDescent="0.35">
      <c r="K320" s="27"/>
      <c r="L320" s="35"/>
      <c r="M320" s="27"/>
    </row>
    <row r="321" spans="11:13" ht="11.65" x14ac:dyDescent="0.35">
      <c r="K321" s="27"/>
      <c r="L321" s="35"/>
      <c r="M321" s="27"/>
    </row>
    <row r="322" spans="11:13" ht="11.65" x14ac:dyDescent="0.35">
      <c r="K322" s="27"/>
      <c r="L322" s="35"/>
      <c r="M322" s="27"/>
    </row>
    <row r="323" spans="11:13" ht="11.65" x14ac:dyDescent="0.35">
      <c r="K323" s="27"/>
      <c r="L323" s="35"/>
      <c r="M323" s="27"/>
    </row>
    <row r="324" spans="11:13" ht="11.65" x14ac:dyDescent="0.35">
      <c r="K324" s="27"/>
      <c r="L324" s="35"/>
      <c r="M324" s="27"/>
    </row>
    <row r="325" spans="11:13" ht="11.65" x14ac:dyDescent="0.35">
      <c r="K325" s="27"/>
      <c r="L325" s="35"/>
      <c r="M325" s="27"/>
    </row>
    <row r="326" spans="11:13" ht="11.65" x14ac:dyDescent="0.35">
      <c r="K326" s="27"/>
      <c r="L326" s="35"/>
      <c r="M326" s="27"/>
    </row>
    <row r="327" spans="11:13" ht="11.65" x14ac:dyDescent="0.35">
      <c r="K327" s="27"/>
      <c r="L327" s="35"/>
      <c r="M327" s="27"/>
    </row>
    <row r="328" spans="11:13" ht="11.65" x14ac:dyDescent="0.35">
      <c r="K328" s="27"/>
      <c r="L328" s="35"/>
      <c r="M328" s="27"/>
    </row>
    <row r="329" spans="11:13" ht="11.65" x14ac:dyDescent="0.35">
      <c r="K329" s="27"/>
      <c r="L329" s="35"/>
      <c r="M329" s="27"/>
    </row>
    <row r="330" spans="11:13" ht="11.65" x14ac:dyDescent="0.35">
      <c r="K330" s="27"/>
      <c r="L330" s="35"/>
      <c r="M330" s="27"/>
    </row>
    <row r="331" spans="11:13" ht="11.65" x14ac:dyDescent="0.35">
      <c r="K331" s="27"/>
      <c r="L331" s="35"/>
      <c r="M331" s="27"/>
    </row>
    <row r="332" spans="11:13" ht="11.65" x14ac:dyDescent="0.35">
      <c r="K332" s="27"/>
      <c r="L332" s="35"/>
      <c r="M332" s="27"/>
    </row>
    <row r="333" spans="11:13" ht="11.65" x14ac:dyDescent="0.35">
      <c r="K333" s="27"/>
      <c r="L333" s="35"/>
      <c r="M333" s="27"/>
    </row>
    <row r="334" spans="11:13" ht="11.65" x14ac:dyDescent="0.35">
      <c r="K334" s="27"/>
      <c r="L334" s="35"/>
      <c r="M334" s="27"/>
    </row>
    <row r="335" spans="11:13" ht="11.65" x14ac:dyDescent="0.35">
      <c r="K335" s="27"/>
      <c r="L335" s="35"/>
      <c r="M335" s="27"/>
    </row>
    <row r="336" spans="11:13" ht="11.65" x14ac:dyDescent="0.35">
      <c r="K336" s="27"/>
      <c r="L336" s="35"/>
      <c r="M336" s="27"/>
    </row>
    <row r="337" spans="11:13" ht="11.65" x14ac:dyDescent="0.35">
      <c r="K337" s="27"/>
      <c r="L337" s="35"/>
      <c r="M337" s="27"/>
    </row>
    <row r="338" spans="11:13" ht="11.65" x14ac:dyDescent="0.35">
      <c r="K338" s="27"/>
      <c r="L338" s="35"/>
      <c r="M338" s="27"/>
    </row>
    <row r="339" spans="11:13" ht="11.65" x14ac:dyDescent="0.35">
      <c r="K339" s="27"/>
      <c r="L339" s="35"/>
      <c r="M339" s="27"/>
    </row>
    <row r="340" spans="11:13" ht="11.65" x14ac:dyDescent="0.35">
      <c r="K340" s="27"/>
      <c r="L340" s="35"/>
      <c r="M340" s="27"/>
    </row>
    <row r="341" spans="11:13" ht="11.65" x14ac:dyDescent="0.35">
      <c r="K341" s="27"/>
      <c r="L341" s="35"/>
      <c r="M341" s="27"/>
    </row>
    <row r="342" spans="11:13" ht="11.65" x14ac:dyDescent="0.35">
      <c r="K342" s="27"/>
      <c r="L342" s="35"/>
      <c r="M342" s="27"/>
    </row>
    <row r="343" spans="11:13" ht="11.65" x14ac:dyDescent="0.35">
      <c r="K343" s="27"/>
      <c r="L343" s="35"/>
      <c r="M343" s="27"/>
    </row>
    <row r="344" spans="11:13" ht="11.65" x14ac:dyDescent="0.35">
      <c r="K344" s="27"/>
      <c r="L344" s="35"/>
      <c r="M344" s="27"/>
    </row>
    <row r="345" spans="11:13" ht="11.65" x14ac:dyDescent="0.35">
      <c r="K345" s="27"/>
      <c r="L345" s="35"/>
      <c r="M345" s="27"/>
    </row>
    <row r="346" spans="11:13" ht="11.65" x14ac:dyDescent="0.35">
      <c r="K346" s="27"/>
      <c r="L346" s="35"/>
      <c r="M346" s="27"/>
    </row>
    <row r="347" spans="11:13" ht="11.65" x14ac:dyDescent="0.35">
      <c r="K347" s="27"/>
      <c r="L347" s="35"/>
      <c r="M347" s="27"/>
    </row>
    <row r="348" spans="11:13" ht="11.65" x14ac:dyDescent="0.35">
      <c r="K348" s="27"/>
      <c r="L348" s="35"/>
      <c r="M348" s="27"/>
    </row>
    <row r="349" spans="11:13" ht="11.65" x14ac:dyDescent="0.35">
      <c r="K349" s="27"/>
      <c r="L349" s="35"/>
      <c r="M349" s="27"/>
    </row>
    <row r="350" spans="11:13" ht="11.65" x14ac:dyDescent="0.35">
      <c r="K350" s="27"/>
      <c r="L350" s="35"/>
      <c r="M350" s="27"/>
    </row>
    <row r="351" spans="11:13" ht="11.65" x14ac:dyDescent="0.35">
      <c r="K351" s="27"/>
      <c r="L351" s="35"/>
      <c r="M351" s="27"/>
    </row>
    <row r="352" spans="11:13" ht="11.65" x14ac:dyDescent="0.35">
      <c r="K352" s="27"/>
      <c r="L352" s="35"/>
      <c r="M352" s="27"/>
    </row>
    <row r="353" spans="11:13" ht="11.65" x14ac:dyDescent="0.35">
      <c r="K353" s="27"/>
      <c r="L353" s="35"/>
      <c r="M353" s="27"/>
    </row>
    <row r="354" spans="11:13" ht="11.65" x14ac:dyDescent="0.35">
      <c r="K354" s="27"/>
      <c r="L354" s="35"/>
      <c r="M354" s="27"/>
    </row>
    <row r="355" spans="11:13" ht="11.65" x14ac:dyDescent="0.35">
      <c r="K355" s="27"/>
      <c r="L355" s="35"/>
      <c r="M355" s="27"/>
    </row>
    <row r="356" spans="11:13" ht="11.65" x14ac:dyDescent="0.35">
      <c r="K356" s="27"/>
      <c r="L356" s="35"/>
      <c r="M356" s="27"/>
    </row>
    <row r="357" spans="11:13" ht="11.65" x14ac:dyDescent="0.35">
      <c r="K357" s="27"/>
      <c r="L357" s="35"/>
      <c r="M357" s="27"/>
    </row>
    <row r="358" spans="11:13" ht="11.65" x14ac:dyDescent="0.35">
      <c r="K358" s="27"/>
      <c r="L358" s="35"/>
      <c r="M358" s="27"/>
    </row>
    <row r="359" spans="11:13" ht="11.65" x14ac:dyDescent="0.35">
      <c r="K359" s="27"/>
      <c r="L359" s="35"/>
      <c r="M359" s="27"/>
    </row>
    <row r="360" spans="11:13" ht="11.65" x14ac:dyDescent="0.35">
      <c r="K360" s="27"/>
      <c r="L360" s="35"/>
      <c r="M360" s="27"/>
    </row>
    <row r="361" spans="11:13" ht="11.65" x14ac:dyDescent="0.35">
      <c r="K361" s="27"/>
      <c r="L361" s="35"/>
      <c r="M361" s="27"/>
    </row>
    <row r="362" spans="11:13" ht="11.65" x14ac:dyDescent="0.35">
      <c r="K362" s="27"/>
      <c r="L362" s="35"/>
      <c r="M362" s="27"/>
    </row>
    <row r="363" spans="11:13" ht="11.65" x14ac:dyDescent="0.35">
      <c r="K363" s="27"/>
      <c r="L363" s="35"/>
      <c r="M363" s="27"/>
    </row>
    <row r="364" spans="11:13" ht="11.65" x14ac:dyDescent="0.35">
      <c r="K364" s="27"/>
      <c r="L364" s="35"/>
      <c r="M364" s="27"/>
    </row>
    <row r="365" spans="11:13" ht="11.65" x14ac:dyDescent="0.35">
      <c r="K365" s="27"/>
      <c r="L365" s="35"/>
      <c r="M365" s="27"/>
    </row>
    <row r="366" spans="11:13" ht="11.65" x14ac:dyDescent="0.35">
      <c r="K366" s="27"/>
      <c r="L366" s="35"/>
      <c r="M366" s="27"/>
    </row>
    <row r="367" spans="11:13" ht="11.65" x14ac:dyDescent="0.35">
      <c r="K367" s="27"/>
      <c r="L367" s="35"/>
      <c r="M367" s="27"/>
    </row>
    <row r="368" spans="11:13" ht="11.65" x14ac:dyDescent="0.35">
      <c r="K368" s="27"/>
      <c r="L368" s="35"/>
      <c r="M368" s="27"/>
    </row>
    <row r="369" spans="11:13" ht="11.65" x14ac:dyDescent="0.35">
      <c r="K369" s="27"/>
      <c r="L369" s="35"/>
      <c r="M369" s="27"/>
    </row>
    <row r="370" spans="11:13" ht="11.65" x14ac:dyDescent="0.35">
      <c r="K370" s="27"/>
      <c r="L370" s="35"/>
      <c r="M370" s="27"/>
    </row>
    <row r="371" spans="11:13" ht="11.65" x14ac:dyDescent="0.35">
      <c r="K371" s="27"/>
      <c r="L371" s="35"/>
      <c r="M371" s="27"/>
    </row>
    <row r="372" spans="11:13" ht="11.65" x14ac:dyDescent="0.35">
      <c r="K372" s="27"/>
      <c r="L372" s="35"/>
      <c r="M372" s="27"/>
    </row>
    <row r="373" spans="11:13" ht="11.65" x14ac:dyDescent="0.35">
      <c r="K373" s="27"/>
      <c r="L373" s="35"/>
      <c r="M373" s="27"/>
    </row>
    <row r="374" spans="11:13" ht="11.65" x14ac:dyDescent="0.35">
      <c r="K374" s="27"/>
      <c r="L374" s="35"/>
      <c r="M374" s="27"/>
    </row>
    <row r="375" spans="11:13" ht="11.65" x14ac:dyDescent="0.35">
      <c r="K375" s="27"/>
      <c r="L375" s="35"/>
      <c r="M375" s="27"/>
    </row>
    <row r="376" spans="11:13" ht="11.65" x14ac:dyDescent="0.35">
      <c r="K376" s="27"/>
      <c r="L376" s="35"/>
      <c r="M376" s="27"/>
    </row>
    <row r="377" spans="11:13" ht="11.65" x14ac:dyDescent="0.35">
      <c r="K377" s="27"/>
      <c r="L377" s="35"/>
      <c r="M377" s="27"/>
    </row>
    <row r="378" spans="11:13" ht="11.65" x14ac:dyDescent="0.35">
      <c r="K378" s="27"/>
      <c r="L378" s="35"/>
      <c r="M378" s="27"/>
    </row>
    <row r="379" spans="11:13" ht="11.65" x14ac:dyDescent="0.35">
      <c r="K379" s="27"/>
      <c r="L379" s="35"/>
      <c r="M379" s="27"/>
    </row>
    <row r="380" spans="11:13" ht="11.65" x14ac:dyDescent="0.35">
      <c r="K380" s="27"/>
      <c r="L380" s="35"/>
      <c r="M380" s="27"/>
    </row>
    <row r="381" spans="11:13" ht="11.65" x14ac:dyDescent="0.35">
      <c r="K381" s="27"/>
      <c r="L381" s="35"/>
      <c r="M381" s="27"/>
    </row>
    <row r="382" spans="11:13" ht="11.65" x14ac:dyDescent="0.35">
      <c r="K382" s="27"/>
      <c r="L382" s="35"/>
      <c r="M382" s="27"/>
    </row>
    <row r="383" spans="11:13" ht="11.65" x14ac:dyDescent="0.35">
      <c r="K383" s="27"/>
      <c r="L383" s="35"/>
      <c r="M383" s="27"/>
    </row>
    <row r="384" spans="11:13" ht="11.65" x14ac:dyDescent="0.35">
      <c r="K384" s="27"/>
      <c r="L384" s="35"/>
      <c r="M384" s="27"/>
    </row>
    <row r="385" spans="11:13" ht="11.65" x14ac:dyDescent="0.35">
      <c r="K385" s="27"/>
      <c r="L385" s="35"/>
      <c r="M385" s="27"/>
    </row>
    <row r="386" spans="11:13" ht="11.65" x14ac:dyDescent="0.35">
      <c r="K386" s="27"/>
      <c r="L386" s="35"/>
      <c r="M386" s="27"/>
    </row>
    <row r="387" spans="11:13" ht="11.65" x14ac:dyDescent="0.35">
      <c r="K387" s="27"/>
      <c r="L387" s="35"/>
      <c r="M387" s="27"/>
    </row>
    <row r="388" spans="11:13" ht="11.65" x14ac:dyDescent="0.35">
      <c r="K388" s="27"/>
      <c r="L388" s="35"/>
      <c r="M388" s="27"/>
    </row>
    <row r="389" spans="11:13" ht="11.65" x14ac:dyDescent="0.35">
      <c r="K389" s="27"/>
      <c r="L389" s="35"/>
      <c r="M389" s="27"/>
    </row>
    <row r="390" spans="11:13" ht="11.65" x14ac:dyDescent="0.35">
      <c r="K390" s="27"/>
      <c r="L390" s="35"/>
      <c r="M390" s="27"/>
    </row>
    <row r="391" spans="11:13" ht="11.65" x14ac:dyDescent="0.35">
      <c r="K391" s="27"/>
      <c r="L391" s="35"/>
      <c r="M391" s="27"/>
    </row>
    <row r="392" spans="11:13" ht="11.65" x14ac:dyDescent="0.35">
      <c r="K392" s="27"/>
      <c r="L392" s="35"/>
      <c r="M392" s="27"/>
    </row>
    <row r="393" spans="11:13" ht="11.65" x14ac:dyDescent="0.35">
      <c r="K393" s="27"/>
      <c r="L393" s="35"/>
      <c r="M393" s="27"/>
    </row>
    <row r="394" spans="11:13" ht="11.65" x14ac:dyDescent="0.35">
      <c r="K394" s="27"/>
      <c r="L394" s="35"/>
      <c r="M394" s="27"/>
    </row>
    <row r="395" spans="11:13" ht="11.65" x14ac:dyDescent="0.35">
      <c r="K395" s="27"/>
      <c r="L395" s="35"/>
      <c r="M395" s="27"/>
    </row>
    <row r="396" spans="11:13" ht="11.65" x14ac:dyDescent="0.35">
      <c r="K396" s="27"/>
      <c r="L396" s="35"/>
      <c r="M396" s="27"/>
    </row>
    <row r="397" spans="11:13" ht="11.65" x14ac:dyDescent="0.35">
      <c r="K397" s="27"/>
      <c r="L397" s="35"/>
      <c r="M397" s="27"/>
    </row>
    <row r="398" spans="11:13" ht="11.65" x14ac:dyDescent="0.35">
      <c r="K398" s="27"/>
      <c r="L398" s="35"/>
      <c r="M398" s="27"/>
    </row>
    <row r="399" spans="11:13" ht="11.65" x14ac:dyDescent="0.35">
      <c r="K399" s="27"/>
      <c r="L399" s="35"/>
      <c r="M399" s="27"/>
    </row>
    <row r="400" spans="11:13" ht="11.65" x14ac:dyDescent="0.35">
      <c r="K400" s="27"/>
      <c r="L400" s="35"/>
      <c r="M400" s="27"/>
    </row>
    <row r="401" spans="11:13" ht="11.65" x14ac:dyDescent="0.35">
      <c r="K401" s="27"/>
      <c r="L401" s="35"/>
      <c r="M401" s="27"/>
    </row>
    <row r="402" spans="11:13" ht="11.65" x14ac:dyDescent="0.35">
      <c r="K402" s="27"/>
      <c r="L402" s="35"/>
      <c r="M402" s="27"/>
    </row>
    <row r="403" spans="11:13" ht="11.65" x14ac:dyDescent="0.35">
      <c r="K403" s="27"/>
      <c r="L403" s="35"/>
      <c r="M403" s="27"/>
    </row>
    <row r="404" spans="11:13" ht="11.65" x14ac:dyDescent="0.35">
      <c r="K404" s="27"/>
      <c r="L404" s="35"/>
      <c r="M404" s="27"/>
    </row>
    <row r="405" spans="11:13" ht="11.65" x14ac:dyDescent="0.35">
      <c r="K405" s="27"/>
      <c r="L405" s="35"/>
      <c r="M405" s="27"/>
    </row>
    <row r="406" spans="11:13" ht="11.65" x14ac:dyDescent="0.35">
      <c r="K406" s="27"/>
      <c r="L406" s="35"/>
      <c r="M406" s="27"/>
    </row>
    <row r="407" spans="11:13" ht="11.65" x14ac:dyDescent="0.35">
      <c r="K407" s="27"/>
      <c r="L407" s="35"/>
      <c r="M407" s="27"/>
    </row>
    <row r="408" spans="11:13" ht="11.65" x14ac:dyDescent="0.35">
      <c r="K408" s="27"/>
      <c r="L408" s="35"/>
      <c r="M408" s="27"/>
    </row>
    <row r="409" spans="11:13" ht="11.65" x14ac:dyDescent="0.35">
      <c r="K409" s="27"/>
      <c r="L409" s="35"/>
      <c r="M409" s="27"/>
    </row>
    <row r="410" spans="11:13" ht="11.65" x14ac:dyDescent="0.35">
      <c r="K410" s="27"/>
      <c r="L410" s="35"/>
      <c r="M410" s="27"/>
    </row>
    <row r="411" spans="11:13" ht="11.65" x14ac:dyDescent="0.35">
      <c r="K411" s="27"/>
      <c r="L411" s="35"/>
      <c r="M411" s="27"/>
    </row>
    <row r="412" spans="11:13" ht="11.65" x14ac:dyDescent="0.35">
      <c r="K412" s="27"/>
      <c r="L412" s="35"/>
      <c r="M412" s="27"/>
    </row>
    <row r="413" spans="11:13" ht="11.65" x14ac:dyDescent="0.35">
      <c r="K413" s="27"/>
      <c r="L413" s="35"/>
      <c r="M413" s="27"/>
    </row>
    <row r="414" spans="11:13" ht="11.65" x14ac:dyDescent="0.35">
      <c r="K414" s="27"/>
      <c r="L414" s="35"/>
      <c r="M414" s="27"/>
    </row>
    <row r="415" spans="11:13" ht="11.65" x14ac:dyDescent="0.35">
      <c r="K415" s="27"/>
      <c r="L415" s="35"/>
      <c r="M415" s="27"/>
    </row>
    <row r="416" spans="11:13" ht="11.65" x14ac:dyDescent="0.35">
      <c r="K416" s="27"/>
      <c r="L416" s="35"/>
      <c r="M416" s="27"/>
    </row>
    <row r="417" spans="11:13" ht="11.65" x14ac:dyDescent="0.35">
      <c r="K417" s="27"/>
      <c r="L417" s="35"/>
      <c r="M417" s="27"/>
    </row>
    <row r="418" spans="11:13" ht="11.65" x14ac:dyDescent="0.35">
      <c r="K418" s="27"/>
      <c r="L418" s="35"/>
      <c r="M418" s="27"/>
    </row>
    <row r="419" spans="11:13" ht="11.65" x14ac:dyDescent="0.35">
      <c r="K419" s="27"/>
      <c r="L419" s="35"/>
      <c r="M419" s="27"/>
    </row>
    <row r="420" spans="11:13" ht="11.65" x14ac:dyDescent="0.35">
      <c r="K420" s="27"/>
      <c r="L420" s="35"/>
      <c r="M420" s="27"/>
    </row>
    <row r="421" spans="11:13" ht="11.65" x14ac:dyDescent="0.35">
      <c r="K421" s="27"/>
      <c r="L421" s="35"/>
      <c r="M421" s="27"/>
    </row>
    <row r="422" spans="11:13" ht="11.65" x14ac:dyDescent="0.35">
      <c r="K422" s="27"/>
      <c r="L422" s="35"/>
      <c r="M422" s="27"/>
    </row>
    <row r="423" spans="11:13" ht="11.65" x14ac:dyDescent="0.35">
      <c r="K423" s="27"/>
      <c r="L423" s="35"/>
      <c r="M423" s="27"/>
    </row>
    <row r="424" spans="11:13" ht="11.65" x14ac:dyDescent="0.35">
      <c r="K424" s="27"/>
      <c r="L424" s="35"/>
      <c r="M424" s="27"/>
    </row>
    <row r="425" spans="11:13" ht="11.65" x14ac:dyDescent="0.35">
      <c r="K425" s="27"/>
      <c r="L425" s="35"/>
      <c r="M425" s="27"/>
    </row>
    <row r="426" spans="11:13" ht="11.65" x14ac:dyDescent="0.35">
      <c r="K426" s="27"/>
      <c r="L426" s="35"/>
      <c r="M426" s="27"/>
    </row>
    <row r="427" spans="11:13" ht="11.65" x14ac:dyDescent="0.35">
      <c r="K427" s="27"/>
      <c r="L427" s="35"/>
      <c r="M427" s="27"/>
    </row>
    <row r="428" spans="11:13" ht="11.65" x14ac:dyDescent="0.35">
      <c r="K428" s="27"/>
      <c r="L428" s="35"/>
      <c r="M428" s="27"/>
    </row>
    <row r="429" spans="11:13" ht="11.65" x14ac:dyDescent="0.35">
      <c r="K429" s="27"/>
      <c r="L429" s="35"/>
      <c r="M429" s="27"/>
    </row>
    <row r="430" spans="11:13" ht="11.65" x14ac:dyDescent="0.35">
      <c r="K430" s="27"/>
      <c r="L430" s="35"/>
      <c r="M430" s="27"/>
    </row>
    <row r="431" spans="11:13" ht="11.65" x14ac:dyDescent="0.35">
      <c r="K431" s="27"/>
      <c r="L431" s="35"/>
      <c r="M431" s="27"/>
    </row>
    <row r="432" spans="11:13" ht="11.65" x14ac:dyDescent="0.35">
      <c r="K432" s="27"/>
      <c r="L432" s="35"/>
      <c r="M432" s="27"/>
    </row>
    <row r="433" spans="11:13" ht="11.65" x14ac:dyDescent="0.35">
      <c r="K433" s="27"/>
      <c r="L433" s="35"/>
      <c r="M433" s="27"/>
    </row>
    <row r="434" spans="11:13" ht="11.65" x14ac:dyDescent="0.35">
      <c r="K434" s="27"/>
      <c r="L434" s="35"/>
      <c r="M434" s="27"/>
    </row>
    <row r="435" spans="11:13" ht="11.65" x14ac:dyDescent="0.35">
      <c r="K435" s="27"/>
      <c r="L435" s="35"/>
      <c r="M435" s="27"/>
    </row>
    <row r="436" spans="11:13" ht="11.65" x14ac:dyDescent="0.35">
      <c r="K436" s="27"/>
      <c r="L436" s="35"/>
      <c r="M436" s="27"/>
    </row>
    <row r="437" spans="11:13" ht="11.65" x14ac:dyDescent="0.35">
      <c r="K437" s="27"/>
      <c r="L437" s="35"/>
      <c r="M437" s="27"/>
    </row>
    <row r="438" spans="11:13" ht="11.65" x14ac:dyDescent="0.35">
      <c r="K438" s="27"/>
      <c r="L438" s="35"/>
      <c r="M438" s="27"/>
    </row>
    <row r="439" spans="11:13" ht="11.65" x14ac:dyDescent="0.35">
      <c r="K439" s="27"/>
      <c r="L439" s="35"/>
      <c r="M439" s="27"/>
    </row>
    <row r="440" spans="11:13" ht="11.65" x14ac:dyDescent="0.35">
      <c r="K440" s="27"/>
      <c r="L440" s="35"/>
      <c r="M440" s="27"/>
    </row>
    <row r="441" spans="11:13" ht="11.65" x14ac:dyDescent="0.35">
      <c r="K441" s="27"/>
      <c r="L441" s="35"/>
      <c r="M441" s="27"/>
    </row>
    <row r="442" spans="11:13" ht="11.65" x14ac:dyDescent="0.35">
      <c r="K442" s="27"/>
      <c r="L442" s="35"/>
      <c r="M442" s="27"/>
    </row>
    <row r="443" spans="11:13" ht="11.65" x14ac:dyDescent="0.35">
      <c r="K443" s="27"/>
      <c r="L443" s="35"/>
      <c r="M443" s="27"/>
    </row>
    <row r="444" spans="11:13" ht="11.65" x14ac:dyDescent="0.35">
      <c r="K444" s="27"/>
      <c r="L444" s="35"/>
      <c r="M444" s="27"/>
    </row>
    <row r="445" spans="11:13" ht="11.65" x14ac:dyDescent="0.35">
      <c r="K445" s="27"/>
      <c r="L445" s="35"/>
      <c r="M445" s="27"/>
    </row>
    <row r="446" spans="11:13" ht="11.65" x14ac:dyDescent="0.35">
      <c r="K446" s="27"/>
      <c r="L446" s="35"/>
      <c r="M446" s="27"/>
    </row>
    <row r="447" spans="11:13" ht="11.65" x14ac:dyDescent="0.35">
      <c r="K447" s="27"/>
      <c r="L447" s="35"/>
      <c r="M447" s="27"/>
    </row>
    <row r="448" spans="11:13" ht="11.65" x14ac:dyDescent="0.35">
      <c r="K448" s="27"/>
      <c r="L448" s="35"/>
      <c r="M448" s="27"/>
    </row>
    <row r="449" spans="11:13" ht="11.65" x14ac:dyDescent="0.35">
      <c r="K449" s="27"/>
      <c r="L449" s="35"/>
      <c r="M449" s="27"/>
    </row>
    <row r="450" spans="11:13" ht="11.65" x14ac:dyDescent="0.35">
      <c r="K450" s="27"/>
      <c r="L450" s="35"/>
      <c r="M450" s="27"/>
    </row>
    <row r="451" spans="11:13" ht="11.65" x14ac:dyDescent="0.35">
      <c r="K451" s="27"/>
      <c r="L451" s="35"/>
      <c r="M451" s="27"/>
    </row>
    <row r="452" spans="11:13" ht="11.65" x14ac:dyDescent="0.35">
      <c r="K452" s="27"/>
      <c r="L452" s="35"/>
      <c r="M452" s="27"/>
    </row>
    <row r="453" spans="11:13" ht="11.65" x14ac:dyDescent="0.35">
      <c r="K453" s="27"/>
      <c r="L453" s="35"/>
      <c r="M453" s="27"/>
    </row>
    <row r="454" spans="11:13" ht="11.65" x14ac:dyDescent="0.35">
      <c r="K454" s="27"/>
      <c r="L454" s="35"/>
      <c r="M454" s="27"/>
    </row>
    <row r="455" spans="11:13" ht="11.65" x14ac:dyDescent="0.35">
      <c r="K455" s="27"/>
      <c r="L455" s="35"/>
      <c r="M455" s="27"/>
    </row>
    <row r="456" spans="11:13" ht="11.65" x14ac:dyDescent="0.35">
      <c r="K456" s="27"/>
      <c r="L456" s="35"/>
      <c r="M456" s="27"/>
    </row>
    <row r="457" spans="11:13" ht="11.65" x14ac:dyDescent="0.35">
      <c r="K457" s="27"/>
      <c r="L457" s="35"/>
      <c r="M457" s="27"/>
    </row>
    <row r="458" spans="11:13" ht="11.65" x14ac:dyDescent="0.35">
      <c r="K458" s="27"/>
      <c r="L458" s="35"/>
      <c r="M458" s="27"/>
    </row>
    <row r="459" spans="11:13" ht="11.65" x14ac:dyDescent="0.35">
      <c r="K459" s="27"/>
      <c r="L459" s="35"/>
      <c r="M459" s="27"/>
    </row>
    <row r="460" spans="11:13" ht="11.65" x14ac:dyDescent="0.35">
      <c r="K460" s="27"/>
      <c r="L460" s="35"/>
      <c r="M460" s="27"/>
    </row>
    <row r="461" spans="11:13" ht="11.65" x14ac:dyDescent="0.35">
      <c r="K461" s="27"/>
      <c r="L461" s="35"/>
      <c r="M461" s="27"/>
    </row>
    <row r="462" spans="11:13" ht="11.65" x14ac:dyDescent="0.35">
      <c r="K462" s="27"/>
      <c r="L462" s="35"/>
      <c r="M462" s="27"/>
    </row>
    <row r="463" spans="11:13" ht="11.65" x14ac:dyDescent="0.35">
      <c r="K463" s="27"/>
      <c r="L463" s="35"/>
      <c r="M463" s="27"/>
    </row>
    <row r="464" spans="11:13" ht="11.65" x14ac:dyDescent="0.35">
      <c r="K464" s="27"/>
      <c r="L464" s="35"/>
      <c r="M464" s="27"/>
    </row>
    <row r="465" spans="11:13" ht="11.65" x14ac:dyDescent="0.35">
      <c r="K465" s="27"/>
      <c r="L465" s="35"/>
      <c r="M465" s="27"/>
    </row>
    <row r="466" spans="11:13" ht="11.65" x14ac:dyDescent="0.35">
      <c r="K466" s="27"/>
      <c r="L466" s="35"/>
      <c r="M466" s="27"/>
    </row>
    <row r="467" spans="11:13" ht="11.65" x14ac:dyDescent="0.35">
      <c r="K467" s="27"/>
      <c r="L467" s="35"/>
      <c r="M467" s="27"/>
    </row>
    <row r="468" spans="11:13" ht="11.65" x14ac:dyDescent="0.35">
      <c r="K468" s="27"/>
      <c r="L468" s="35"/>
      <c r="M468" s="27"/>
    </row>
    <row r="469" spans="11:13" ht="11.65" x14ac:dyDescent="0.35">
      <c r="K469" s="27"/>
      <c r="L469" s="35"/>
      <c r="M469" s="27"/>
    </row>
    <row r="470" spans="11:13" ht="11.65" x14ac:dyDescent="0.35">
      <c r="K470" s="27"/>
      <c r="L470" s="35"/>
      <c r="M470" s="27"/>
    </row>
    <row r="471" spans="11:13" ht="11.65" x14ac:dyDescent="0.35">
      <c r="K471" s="27"/>
      <c r="L471" s="35"/>
      <c r="M471" s="27"/>
    </row>
    <row r="472" spans="11:13" ht="11.65" x14ac:dyDescent="0.35">
      <c r="K472" s="27"/>
      <c r="L472" s="35"/>
      <c r="M472" s="27"/>
    </row>
    <row r="473" spans="11:13" ht="11.65" x14ac:dyDescent="0.35">
      <c r="K473" s="27"/>
      <c r="L473" s="35"/>
      <c r="M473" s="27"/>
    </row>
    <row r="474" spans="11:13" ht="11.65" x14ac:dyDescent="0.35">
      <c r="K474" s="27"/>
      <c r="L474" s="35"/>
      <c r="M474" s="27"/>
    </row>
    <row r="475" spans="11:13" ht="11.65" x14ac:dyDescent="0.35">
      <c r="K475" s="27"/>
      <c r="L475" s="35"/>
      <c r="M475" s="27"/>
    </row>
    <row r="476" spans="11:13" ht="11.65" x14ac:dyDescent="0.35">
      <c r="K476" s="27"/>
      <c r="L476" s="35"/>
      <c r="M476" s="27"/>
    </row>
    <row r="477" spans="11:13" ht="11.65" x14ac:dyDescent="0.35">
      <c r="K477" s="27"/>
      <c r="L477" s="35"/>
      <c r="M477" s="27"/>
    </row>
    <row r="478" spans="11:13" ht="11.65" x14ac:dyDescent="0.35">
      <c r="K478" s="27"/>
      <c r="L478" s="35"/>
      <c r="M478" s="27"/>
    </row>
    <row r="479" spans="11:13" ht="11.65" x14ac:dyDescent="0.35">
      <c r="K479" s="27"/>
      <c r="L479" s="35"/>
      <c r="M479" s="27"/>
    </row>
    <row r="480" spans="11:13" ht="11.65" x14ac:dyDescent="0.35">
      <c r="K480" s="27"/>
      <c r="L480" s="35"/>
      <c r="M480" s="27"/>
    </row>
    <row r="481" spans="11:13" ht="11.65" x14ac:dyDescent="0.35">
      <c r="K481" s="27"/>
      <c r="L481" s="35"/>
      <c r="M481" s="27"/>
    </row>
    <row r="482" spans="11:13" ht="11.65" x14ac:dyDescent="0.35">
      <c r="K482" s="27"/>
      <c r="L482" s="35"/>
      <c r="M482" s="27"/>
    </row>
    <row r="483" spans="11:13" ht="11.65" x14ac:dyDescent="0.35">
      <c r="K483" s="27"/>
      <c r="L483" s="35"/>
      <c r="M483" s="27"/>
    </row>
    <row r="484" spans="11:13" ht="11.65" x14ac:dyDescent="0.35">
      <c r="K484" s="27"/>
      <c r="L484" s="35"/>
      <c r="M484" s="27"/>
    </row>
    <row r="485" spans="11:13" ht="11.65" x14ac:dyDescent="0.35">
      <c r="K485" s="27"/>
      <c r="L485" s="35"/>
      <c r="M485" s="27"/>
    </row>
    <row r="486" spans="11:13" ht="11.65" x14ac:dyDescent="0.35">
      <c r="K486" s="27"/>
      <c r="L486" s="35"/>
      <c r="M486" s="27"/>
    </row>
    <row r="487" spans="11:13" ht="11.65" x14ac:dyDescent="0.35">
      <c r="K487" s="27"/>
      <c r="L487" s="35"/>
      <c r="M487" s="27"/>
    </row>
    <row r="488" spans="11:13" ht="11.65" x14ac:dyDescent="0.35">
      <c r="K488" s="27"/>
      <c r="L488" s="35"/>
      <c r="M488" s="27"/>
    </row>
    <row r="489" spans="11:13" ht="11.65" x14ac:dyDescent="0.35">
      <c r="K489" s="27"/>
      <c r="L489" s="35"/>
      <c r="M489" s="27"/>
    </row>
    <row r="490" spans="11:13" ht="11.65" x14ac:dyDescent="0.35">
      <c r="K490" s="27"/>
      <c r="L490" s="35"/>
      <c r="M490" s="27"/>
    </row>
    <row r="491" spans="11:13" ht="11.65" x14ac:dyDescent="0.35">
      <c r="K491" s="27"/>
      <c r="L491" s="35"/>
      <c r="M491" s="27"/>
    </row>
    <row r="492" spans="11:13" ht="11.65" x14ac:dyDescent="0.35">
      <c r="K492" s="27"/>
      <c r="L492" s="35"/>
      <c r="M492" s="27"/>
    </row>
    <row r="493" spans="11:13" ht="11.65" x14ac:dyDescent="0.35">
      <c r="K493" s="27"/>
      <c r="L493" s="35"/>
      <c r="M493" s="27"/>
    </row>
    <row r="494" spans="11:13" ht="11.65" x14ac:dyDescent="0.35">
      <c r="K494" s="27"/>
      <c r="L494" s="35"/>
      <c r="M494" s="27"/>
    </row>
    <row r="495" spans="11:13" ht="11.65" x14ac:dyDescent="0.35">
      <c r="K495" s="27"/>
      <c r="L495" s="35"/>
      <c r="M495" s="27"/>
    </row>
    <row r="496" spans="11:13" ht="11.65" x14ac:dyDescent="0.35">
      <c r="K496" s="27"/>
      <c r="L496" s="35"/>
      <c r="M496" s="27"/>
    </row>
    <row r="497" spans="11:13" ht="11.65" x14ac:dyDescent="0.35">
      <c r="K497" s="27"/>
      <c r="L497" s="35"/>
      <c r="M497" s="27"/>
    </row>
    <row r="498" spans="11:13" ht="11.65" x14ac:dyDescent="0.35">
      <c r="K498" s="27"/>
      <c r="L498" s="35"/>
      <c r="M498" s="27"/>
    </row>
    <row r="499" spans="11:13" ht="11.65" x14ac:dyDescent="0.35">
      <c r="K499" s="27"/>
      <c r="L499" s="35"/>
      <c r="M499" s="27"/>
    </row>
    <row r="500" spans="11:13" ht="11.65" x14ac:dyDescent="0.35">
      <c r="K500" s="27"/>
      <c r="L500" s="35"/>
      <c r="M500" s="27"/>
    </row>
    <row r="501" spans="11:13" ht="11.65" x14ac:dyDescent="0.35">
      <c r="K501" s="27"/>
      <c r="L501" s="35"/>
      <c r="M501" s="27"/>
    </row>
    <row r="502" spans="11:13" ht="11.65" x14ac:dyDescent="0.35">
      <c r="K502" s="27"/>
      <c r="L502" s="35"/>
      <c r="M502" s="27"/>
    </row>
    <row r="503" spans="11:13" ht="11.65" x14ac:dyDescent="0.35">
      <c r="K503" s="27"/>
      <c r="L503" s="35"/>
      <c r="M503" s="27"/>
    </row>
    <row r="504" spans="11:13" ht="11.65" x14ac:dyDescent="0.35">
      <c r="K504" s="27"/>
      <c r="L504" s="35"/>
      <c r="M504" s="27"/>
    </row>
    <row r="505" spans="11:13" ht="11.65" x14ac:dyDescent="0.35">
      <c r="K505" s="27"/>
      <c r="L505" s="35"/>
      <c r="M505" s="27"/>
    </row>
    <row r="506" spans="11:13" ht="11.65" x14ac:dyDescent="0.35">
      <c r="K506" s="27"/>
      <c r="L506" s="35"/>
      <c r="M506" s="27"/>
    </row>
    <row r="507" spans="11:13" ht="11.65" x14ac:dyDescent="0.35">
      <c r="K507" s="27"/>
      <c r="L507" s="35"/>
      <c r="M507" s="27"/>
    </row>
    <row r="508" spans="11:13" ht="11.65" x14ac:dyDescent="0.35">
      <c r="K508" s="27"/>
      <c r="L508" s="35"/>
      <c r="M508" s="27"/>
    </row>
    <row r="509" spans="11:13" ht="11.65" x14ac:dyDescent="0.35">
      <c r="K509" s="27"/>
      <c r="L509" s="35"/>
      <c r="M509" s="27"/>
    </row>
    <row r="510" spans="11:13" ht="11.65" x14ac:dyDescent="0.35">
      <c r="K510" s="27"/>
      <c r="L510" s="35"/>
      <c r="M510" s="27"/>
    </row>
    <row r="511" spans="11:13" ht="11.65" x14ac:dyDescent="0.35">
      <c r="K511" s="27"/>
      <c r="L511" s="35"/>
      <c r="M511" s="27"/>
    </row>
    <row r="512" spans="11:13" ht="11.65" x14ac:dyDescent="0.35">
      <c r="K512" s="27"/>
      <c r="L512" s="35"/>
      <c r="M512" s="27"/>
    </row>
    <row r="513" spans="11:13" ht="11.65" x14ac:dyDescent="0.35">
      <c r="K513" s="27"/>
      <c r="L513" s="35"/>
      <c r="M513" s="27"/>
    </row>
    <row r="514" spans="11:13" ht="11.65" x14ac:dyDescent="0.35">
      <c r="K514" s="27"/>
      <c r="L514" s="35"/>
      <c r="M514" s="27"/>
    </row>
    <row r="515" spans="11:13" ht="11.65" x14ac:dyDescent="0.35">
      <c r="K515" s="27"/>
      <c r="L515" s="35"/>
      <c r="M515" s="27"/>
    </row>
    <row r="516" spans="11:13" ht="11.65" x14ac:dyDescent="0.35">
      <c r="K516" s="27"/>
      <c r="L516" s="35"/>
      <c r="M516" s="27"/>
    </row>
    <row r="517" spans="11:13" ht="11.65" x14ac:dyDescent="0.35">
      <c r="K517" s="27"/>
      <c r="L517" s="35"/>
      <c r="M517" s="27"/>
    </row>
    <row r="518" spans="11:13" ht="11.65" x14ac:dyDescent="0.35">
      <c r="K518" s="27"/>
      <c r="L518" s="35"/>
      <c r="M518" s="27"/>
    </row>
    <row r="519" spans="11:13" ht="11.65" x14ac:dyDescent="0.35">
      <c r="K519" s="27"/>
      <c r="L519" s="35"/>
      <c r="M519" s="27"/>
    </row>
    <row r="520" spans="11:13" ht="11.65" x14ac:dyDescent="0.35">
      <c r="K520" s="27"/>
      <c r="L520" s="35"/>
      <c r="M520" s="27"/>
    </row>
    <row r="521" spans="11:13" ht="11.65" x14ac:dyDescent="0.35">
      <c r="K521" s="27"/>
      <c r="L521" s="35"/>
      <c r="M521" s="27"/>
    </row>
    <row r="522" spans="11:13" ht="11.65" x14ac:dyDescent="0.35">
      <c r="K522" s="27"/>
      <c r="L522" s="35"/>
      <c r="M522" s="27"/>
    </row>
    <row r="523" spans="11:13" ht="11.65" x14ac:dyDescent="0.35">
      <c r="K523" s="27"/>
      <c r="L523" s="35"/>
      <c r="M523" s="27"/>
    </row>
    <row r="524" spans="11:13" ht="11.65" x14ac:dyDescent="0.35">
      <c r="K524" s="27"/>
      <c r="L524" s="35"/>
      <c r="M524" s="27"/>
    </row>
    <row r="525" spans="11:13" ht="11.65" x14ac:dyDescent="0.35">
      <c r="K525" s="27"/>
      <c r="L525" s="35"/>
      <c r="M525" s="27"/>
    </row>
    <row r="526" spans="11:13" ht="11.65" x14ac:dyDescent="0.35">
      <c r="K526" s="27"/>
      <c r="L526" s="35"/>
      <c r="M526" s="27"/>
    </row>
    <row r="527" spans="11:13" ht="11.65" x14ac:dyDescent="0.35">
      <c r="K527" s="27"/>
      <c r="L527" s="35"/>
      <c r="M527" s="27"/>
    </row>
    <row r="528" spans="11:13" ht="11.65" x14ac:dyDescent="0.35">
      <c r="K528" s="27"/>
      <c r="L528" s="35"/>
      <c r="M528" s="27"/>
    </row>
    <row r="529" spans="11:13" ht="11.65" x14ac:dyDescent="0.35">
      <c r="K529" s="27"/>
      <c r="L529" s="35"/>
      <c r="M529" s="27"/>
    </row>
    <row r="530" spans="11:13" ht="11.65" x14ac:dyDescent="0.35">
      <c r="K530" s="27"/>
      <c r="L530" s="35"/>
      <c r="M530" s="27"/>
    </row>
    <row r="531" spans="11:13" ht="11.65" x14ac:dyDescent="0.35">
      <c r="K531" s="27"/>
      <c r="L531" s="35"/>
      <c r="M531" s="27"/>
    </row>
    <row r="532" spans="11:13" ht="11.65" x14ac:dyDescent="0.35">
      <c r="K532" s="27"/>
      <c r="L532" s="35"/>
      <c r="M532" s="27"/>
    </row>
    <row r="533" spans="11:13" ht="11.65" x14ac:dyDescent="0.35">
      <c r="K533" s="27"/>
      <c r="L533" s="35"/>
      <c r="M533" s="27"/>
    </row>
    <row r="534" spans="11:13" ht="11.65" x14ac:dyDescent="0.35">
      <c r="K534" s="27"/>
      <c r="L534" s="35"/>
      <c r="M534" s="27"/>
    </row>
    <row r="535" spans="11:13" ht="11.65" x14ac:dyDescent="0.35">
      <c r="K535" s="27"/>
      <c r="L535" s="35"/>
      <c r="M535" s="27"/>
    </row>
    <row r="536" spans="11:13" ht="11.65" x14ac:dyDescent="0.35">
      <c r="K536" s="27"/>
      <c r="L536" s="35"/>
      <c r="M536" s="27"/>
    </row>
    <row r="537" spans="11:13" ht="11.65" x14ac:dyDescent="0.35">
      <c r="K537" s="27"/>
      <c r="L537" s="35"/>
      <c r="M537" s="27"/>
    </row>
    <row r="538" spans="11:13" ht="11.65" x14ac:dyDescent="0.35">
      <c r="K538" s="27"/>
      <c r="L538" s="35"/>
      <c r="M538" s="27"/>
    </row>
    <row r="539" spans="11:13" ht="11.65" x14ac:dyDescent="0.35">
      <c r="K539" s="27"/>
      <c r="L539" s="35"/>
      <c r="M539" s="27"/>
    </row>
    <row r="540" spans="11:13" ht="11.65" x14ac:dyDescent="0.35">
      <c r="K540" s="27"/>
      <c r="L540" s="35"/>
      <c r="M540" s="27"/>
    </row>
    <row r="541" spans="11:13" ht="11.65" x14ac:dyDescent="0.35">
      <c r="K541" s="27"/>
      <c r="L541" s="35"/>
      <c r="M541" s="27"/>
    </row>
    <row r="542" spans="11:13" ht="11.65" x14ac:dyDescent="0.35">
      <c r="K542" s="27"/>
      <c r="L542" s="35"/>
      <c r="M542" s="27"/>
    </row>
    <row r="543" spans="11:13" ht="11.65" x14ac:dyDescent="0.35">
      <c r="K543" s="27"/>
      <c r="L543" s="35"/>
      <c r="M543" s="27"/>
    </row>
    <row r="544" spans="11:13" ht="11.65" x14ac:dyDescent="0.35">
      <c r="K544" s="27"/>
      <c r="L544" s="35"/>
      <c r="M544" s="27"/>
    </row>
    <row r="545" spans="11:13" ht="11.65" x14ac:dyDescent="0.35">
      <c r="K545" s="27"/>
      <c r="L545" s="35"/>
      <c r="M545" s="27"/>
    </row>
    <row r="546" spans="11:13" ht="11.65" x14ac:dyDescent="0.35">
      <c r="K546" s="27"/>
      <c r="L546" s="35"/>
      <c r="M546" s="27"/>
    </row>
    <row r="547" spans="11:13" ht="11.65" x14ac:dyDescent="0.35">
      <c r="K547" s="27"/>
      <c r="L547" s="35"/>
      <c r="M547" s="27"/>
    </row>
    <row r="548" spans="11:13" ht="11.65" x14ac:dyDescent="0.35">
      <c r="K548" s="27"/>
      <c r="L548" s="35"/>
      <c r="M548" s="27"/>
    </row>
    <row r="549" spans="11:13" ht="11.65" x14ac:dyDescent="0.35">
      <c r="K549" s="27"/>
      <c r="L549" s="35"/>
      <c r="M549" s="27"/>
    </row>
    <row r="550" spans="11:13" ht="11.65" x14ac:dyDescent="0.35">
      <c r="K550" s="27"/>
      <c r="L550" s="35"/>
      <c r="M550" s="27"/>
    </row>
    <row r="551" spans="11:13" ht="11.65" x14ac:dyDescent="0.35">
      <c r="K551" s="27"/>
      <c r="L551" s="35"/>
      <c r="M551" s="27"/>
    </row>
    <row r="552" spans="11:13" ht="11.65" x14ac:dyDescent="0.35">
      <c r="K552" s="27"/>
      <c r="L552" s="35"/>
      <c r="M552" s="27"/>
    </row>
    <row r="553" spans="11:13" ht="11.65" x14ac:dyDescent="0.35">
      <c r="K553" s="27"/>
      <c r="L553" s="35"/>
      <c r="M553" s="27"/>
    </row>
    <row r="554" spans="11:13" ht="11.65" x14ac:dyDescent="0.35">
      <c r="K554" s="27"/>
      <c r="L554" s="35"/>
      <c r="M554" s="27"/>
    </row>
    <row r="555" spans="11:13" ht="11.65" x14ac:dyDescent="0.35">
      <c r="K555" s="27"/>
      <c r="L555" s="35"/>
      <c r="M555" s="27"/>
    </row>
    <row r="556" spans="11:13" ht="11.65" x14ac:dyDescent="0.35">
      <c r="K556" s="27"/>
      <c r="L556" s="35"/>
      <c r="M556" s="27"/>
    </row>
    <row r="557" spans="11:13" ht="11.65" x14ac:dyDescent="0.35">
      <c r="K557" s="27"/>
      <c r="L557" s="35"/>
      <c r="M557" s="27"/>
    </row>
    <row r="558" spans="11:13" ht="11.65" x14ac:dyDescent="0.35">
      <c r="K558" s="27"/>
      <c r="L558" s="35"/>
      <c r="M558" s="27"/>
    </row>
    <row r="559" spans="11:13" ht="11.65" x14ac:dyDescent="0.35">
      <c r="K559" s="27"/>
      <c r="L559" s="35"/>
      <c r="M559" s="27"/>
    </row>
    <row r="560" spans="11:13" ht="11.65" x14ac:dyDescent="0.35">
      <c r="K560" s="27"/>
      <c r="L560" s="35"/>
      <c r="M560" s="27"/>
    </row>
    <row r="561" spans="11:13" ht="11.65" x14ac:dyDescent="0.35">
      <c r="K561" s="27"/>
      <c r="L561" s="35"/>
      <c r="M561" s="27"/>
    </row>
    <row r="562" spans="11:13" ht="11.65" x14ac:dyDescent="0.35">
      <c r="K562" s="27"/>
      <c r="L562" s="35"/>
      <c r="M562" s="27"/>
    </row>
    <row r="563" spans="11:13" ht="11.65" x14ac:dyDescent="0.35">
      <c r="K563" s="27"/>
      <c r="L563" s="35"/>
      <c r="M563" s="27"/>
    </row>
    <row r="564" spans="11:13" ht="11.65" x14ac:dyDescent="0.35">
      <c r="K564" s="27"/>
      <c r="L564" s="35"/>
      <c r="M564" s="27"/>
    </row>
    <row r="565" spans="11:13" ht="11.65" x14ac:dyDescent="0.35">
      <c r="K565" s="27"/>
      <c r="L565" s="35"/>
      <c r="M565" s="27"/>
    </row>
    <row r="566" spans="11:13" ht="11.65" x14ac:dyDescent="0.35">
      <c r="K566" s="27"/>
      <c r="L566" s="35"/>
      <c r="M566" s="27"/>
    </row>
    <row r="567" spans="11:13" ht="11.65" x14ac:dyDescent="0.35">
      <c r="K567" s="27"/>
      <c r="L567" s="35"/>
      <c r="M567" s="27"/>
    </row>
    <row r="568" spans="11:13" ht="11.65" x14ac:dyDescent="0.35">
      <c r="K568" s="27"/>
      <c r="L568" s="35"/>
      <c r="M568" s="27"/>
    </row>
    <row r="569" spans="11:13" ht="11.65" x14ac:dyDescent="0.35">
      <c r="K569" s="27"/>
      <c r="L569" s="35"/>
      <c r="M569" s="27"/>
    </row>
    <row r="570" spans="11:13" ht="11.65" x14ac:dyDescent="0.35">
      <c r="K570" s="27"/>
      <c r="L570" s="35"/>
      <c r="M570" s="27"/>
    </row>
    <row r="571" spans="11:13" ht="11.65" x14ac:dyDescent="0.35">
      <c r="K571" s="27"/>
      <c r="L571" s="35"/>
      <c r="M571" s="27"/>
    </row>
    <row r="572" spans="11:13" ht="11.65" x14ac:dyDescent="0.35">
      <c r="K572" s="27"/>
      <c r="L572" s="35"/>
      <c r="M572" s="27"/>
    </row>
    <row r="573" spans="11:13" ht="11.65" x14ac:dyDescent="0.35">
      <c r="K573" s="27"/>
      <c r="L573" s="35"/>
      <c r="M573" s="27"/>
    </row>
    <row r="574" spans="11:13" ht="11.65" x14ac:dyDescent="0.35">
      <c r="K574" s="27"/>
      <c r="L574" s="35"/>
      <c r="M574" s="27"/>
    </row>
    <row r="575" spans="11:13" ht="11.65" x14ac:dyDescent="0.35">
      <c r="K575" s="27"/>
      <c r="L575" s="35"/>
      <c r="M575" s="27"/>
    </row>
    <row r="576" spans="11:13" ht="11.65" x14ac:dyDescent="0.35">
      <c r="K576" s="27"/>
      <c r="L576" s="35"/>
      <c r="M576" s="27"/>
    </row>
    <row r="577" spans="11:13" ht="11.65" x14ac:dyDescent="0.35">
      <c r="K577" s="27"/>
      <c r="L577" s="35"/>
      <c r="M577" s="27"/>
    </row>
    <row r="578" spans="11:13" ht="11.65" x14ac:dyDescent="0.35">
      <c r="K578" s="27"/>
      <c r="L578" s="35"/>
      <c r="M578" s="27"/>
    </row>
    <row r="579" spans="11:13" ht="11.65" x14ac:dyDescent="0.35">
      <c r="K579" s="27"/>
      <c r="L579" s="35"/>
      <c r="M579" s="27"/>
    </row>
    <row r="580" spans="11:13" ht="11.65" x14ac:dyDescent="0.35">
      <c r="K580" s="27"/>
      <c r="L580" s="35"/>
      <c r="M580" s="27"/>
    </row>
    <row r="581" spans="11:13" ht="11.65" x14ac:dyDescent="0.35">
      <c r="K581" s="27"/>
      <c r="L581" s="35"/>
      <c r="M581" s="27"/>
    </row>
    <row r="582" spans="11:13" ht="11.65" x14ac:dyDescent="0.35">
      <c r="K582" s="27"/>
      <c r="L582" s="35"/>
      <c r="M582" s="27"/>
    </row>
    <row r="583" spans="11:13" ht="11.65" x14ac:dyDescent="0.35">
      <c r="K583" s="27"/>
      <c r="L583" s="35"/>
      <c r="M583" s="27"/>
    </row>
    <row r="584" spans="11:13" ht="11.65" x14ac:dyDescent="0.35">
      <c r="K584" s="27"/>
      <c r="L584" s="35"/>
      <c r="M584" s="27"/>
    </row>
    <row r="585" spans="11:13" ht="11.65" x14ac:dyDescent="0.35">
      <c r="K585" s="27"/>
      <c r="L585" s="35"/>
      <c r="M585" s="27"/>
    </row>
    <row r="586" spans="11:13" ht="11.65" x14ac:dyDescent="0.35">
      <c r="K586" s="27"/>
      <c r="L586" s="35"/>
      <c r="M586" s="27"/>
    </row>
    <row r="587" spans="11:13" ht="11.65" x14ac:dyDescent="0.35">
      <c r="K587" s="27"/>
      <c r="L587" s="35"/>
      <c r="M587" s="27"/>
    </row>
    <row r="588" spans="11:13" ht="11.65" x14ac:dyDescent="0.35">
      <c r="K588" s="27"/>
      <c r="L588" s="35"/>
      <c r="M588" s="27"/>
    </row>
    <row r="589" spans="11:13" ht="11.65" x14ac:dyDescent="0.35">
      <c r="K589" s="27"/>
      <c r="L589" s="35"/>
      <c r="M589" s="27"/>
    </row>
    <row r="590" spans="11:13" ht="11.65" x14ac:dyDescent="0.35">
      <c r="K590" s="27"/>
      <c r="L590" s="35"/>
      <c r="M590" s="27"/>
    </row>
    <row r="591" spans="11:13" ht="11.65" x14ac:dyDescent="0.35">
      <c r="K591" s="27"/>
      <c r="L591" s="35"/>
      <c r="M591" s="27"/>
    </row>
    <row r="592" spans="11:13" ht="11.65" x14ac:dyDescent="0.35">
      <c r="K592" s="27"/>
      <c r="L592" s="35"/>
      <c r="M592" s="27"/>
    </row>
    <row r="593" spans="11:13" ht="11.65" x14ac:dyDescent="0.35">
      <c r="K593" s="27"/>
      <c r="L593" s="35"/>
      <c r="M593" s="27"/>
    </row>
    <row r="594" spans="11:13" ht="11.65" x14ac:dyDescent="0.35">
      <c r="K594" s="27"/>
      <c r="L594" s="35"/>
      <c r="M594" s="27"/>
    </row>
    <row r="595" spans="11:13" ht="11.65" x14ac:dyDescent="0.35">
      <c r="K595" s="27"/>
      <c r="L595" s="35"/>
      <c r="M595" s="27"/>
    </row>
    <row r="596" spans="11:13" ht="11.65" x14ac:dyDescent="0.35">
      <c r="K596" s="27"/>
      <c r="L596" s="35"/>
      <c r="M596" s="27"/>
    </row>
    <row r="597" spans="11:13" ht="11.65" x14ac:dyDescent="0.35">
      <c r="K597" s="27"/>
      <c r="L597" s="35"/>
      <c r="M597" s="27"/>
    </row>
    <row r="598" spans="11:13" ht="11.65" x14ac:dyDescent="0.35">
      <c r="K598" s="27"/>
      <c r="L598" s="35"/>
      <c r="M598" s="27"/>
    </row>
    <row r="599" spans="11:13" ht="11.65" x14ac:dyDescent="0.35">
      <c r="K599" s="27"/>
      <c r="L599" s="35"/>
      <c r="M599" s="27"/>
    </row>
    <row r="600" spans="11:13" ht="11.65" x14ac:dyDescent="0.35">
      <c r="K600" s="27"/>
      <c r="L600" s="35"/>
      <c r="M600" s="27"/>
    </row>
    <row r="601" spans="11:13" ht="11.65" x14ac:dyDescent="0.35">
      <c r="K601" s="27"/>
      <c r="L601" s="35"/>
      <c r="M601" s="27"/>
    </row>
    <row r="602" spans="11:13" ht="11.65" x14ac:dyDescent="0.35">
      <c r="K602" s="27"/>
      <c r="L602" s="35"/>
      <c r="M602" s="27"/>
    </row>
    <row r="603" spans="11:13" ht="11.65" x14ac:dyDescent="0.35">
      <c r="K603" s="27"/>
      <c r="L603" s="35"/>
      <c r="M603" s="27"/>
    </row>
    <row r="604" spans="11:13" ht="11.65" x14ac:dyDescent="0.35">
      <c r="K604" s="27"/>
      <c r="L604" s="35"/>
      <c r="M604" s="27"/>
    </row>
    <row r="605" spans="11:13" ht="11.65" x14ac:dyDescent="0.35">
      <c r="K605" s="27"/>
      <c r="L605" s="35"/>
      <c r="M605" s="27"/>
    </row>
    <row r="606" spans="11:13" ht="11.65" x14ac:dyDescent="0.35">
      <c r="K606" s="27"/>
      <c r="L606" s="35"/>
      <c r="M606" s="27"/>
    </row>
    <row r="607" spans="11:13" ht="11.65" x14ac:dyDescent="0.35">
      <c r="K607" s="27"/>
      <c r="L607" s="35"/>
      <c r="M607" s="27"/>
    </row>
    <row r="608" spans="11:13" ht="11.65" x14ac:dyDescent="0.35">
      <c r="K608" s="27"/>
      <c r="L608" s="35"/>
      <c r="M608" s="27"/>
    </row>
    <row r="609" spans="11:13" ht="11.65" x14ac:dyDescent="0.35">
      <c r="K609" s="27"/>
      <c r="L609" s="35"/>
      <c r="M609" s="27"/>
    </row>
    <row r="610" spans="11:13" ht="11.65" x14ac:dyDescent="0.35">
      <c r="K610" s="27"/>
      <c r="L610" s="35"/>
      <c r="M610" s="27"/>
    </row>
    <row r="611" spans="11:13" ht="11.65" x14ac:dyDescent="0.35">
      <c r="K611" s="27"/>
      <c r="L611" s="35"/>
      <c r="M611" s="27"/>
    </row>
    <row r="612" spans="11:13" ht="11.65" x14ac:dyDescent="0.35">
      <c r="K612" s="27"/>
      <c r="L612" s="35"/>
      <c r="M612" s="27"/>
    </row>
    <row r="613" spans="11:13" ht="11.65" x14ac:dyDescent="0.35">
      <c r="K613" s="27"/>
      <c r="L613" s="35"/>
      <c r="M613" s="27"/>
    </row>
    <row r="614" spans="11:13" ht="11.65" x14ac:dyDescent="0.35">
      <c r="K614" s="27"/>
      <c r="L614" s="35"/>
      <c r="M614" s="27"/>
    </row>
    <row r="615" spans="11:13" ht="11.65" x14ac:dyDescent="0.35">
      <c r="K615" s="27"/>
      <c r="L615" s="35"/>
      <c r="M615" s="27"/>
    </row>
    <row r="616" spans="11:13" ht="11.65" x14ac:dyDescent="0.35">
      <c r="K616" s="27"/>
      <c r="L616" s="35"/>
      <c r="M616" s="27"/>
    </row>
    <row r="617" spans="11:13" ht="11.65" x14ac:dyDescent="0.35">
      <c r="K617" s="27"/>
      <c r="L617" s="35"/>
      <c r="M617" s="27"/>
    </row>
    <row r="618" spans="11:13" ht="11.65" x14ac:dyDescent="0.35">
      <c r="K618" s="27"/>
      <c r="L618" s="35"/>
      <c r="M618" s="27"/>
    </row>
    <row r="619" spans="11:13" ht="11.65" x14ac:dyDescent="0.35">
      <c r="K619" s="27"/>
      <c r="L619" s="35"/>
      <c r="M619" s="27"/>
    </row>
    <row r="620" spans="11:13" ht="11.65" x14ac:dyDescent="0.35">
      <c r="K620" s="27"/>
      <c r="L620" s="35"/>
      <c r="M620" s="27"/>
    </row>
    <row r="621" spans="11:13" ht="11.65" x14ac:dyDescent="0.35">
      <c r="K621" s="27"/>
      <c r="L621" s="35"/>
      <c r="M621" s="27"/>
    </row>
    <row r="622" spans="11:13" ht="11.65" x14ac:dyDescent="0.35">
      <c r="K622" s="27"/>
      <c r="L622" s="35"/>
      <c r="M622" s="27"/>
    </row>
    <row r="623" spans="11:13" ht="11.65" x14ac:dyDescent="0.35">
      <c r="K623" s="27"/>
      <c r="L623" s="35"/>
      <c r="M623" s="27"/>
    </row>
    <row r="624" spans="11:13" ht="11.65" x14ac:dyDescent="0.35">
      <c r="K624" s="27"/>
      <c r="L624" s="35"/>
      <c r="M624" s="27"/>
    </row>
    <row r="625" spans="11:13" ht="11.65" x14ac:dyDescent="0.35">
      <c r="K625" s="27"/>
      <c r="L625" s="35"/>
      <c r="M625" s="27"/>
    </row>
    <row r="626" spans="11:13" ht="11.65" x14ac:dyDescent="0.35">
      <c r="K626" s="27"/>
      <c r="L626" s="35"/>
      <c r="M626" s="27"/>
    </row>
    <row r="627" spans="11:13" ht="11.65" x14ac:dyDescent="0.35">
      <c r="K627" s="27"/>
      <c r="L627" s="35"/>
      <c r="M627" s="27"/>
    </row>
    <row r="628" spans="11:13" ht="11.65" x14ac:dyDescent="0.35">
      <c r="K628" s="27"/>
      <c r="L628" s="35"/>
      <c r="M628" s="27"/>
    </row>
    <row r="629" spans="11:13" ht="11.65" x14ac:dyDescent="0.35">
      <c r="K629" s="27"/>
      <c r="L629" s="35"/>
      <c r="M629" s="27"/>
    </row>
    <row r="630" spans="11:13" ht="11.65" x14ac:dyDescent="0.35">
      <c r="K630" s="27"/>
      <c r="L630" s="35"/>
      <c r="M630" s="27"/>
    </row>
    <row r="631" spans="11:13" ht="11.65" x14ac:dyDescent="0.35">
      <c r="K631" s="27"/>
      <c r="L631" s="35"/>
      <c r="M631" s="27"/>
    </row>
    <row r="632" spans="11:13" ht="11.65" x14ac:dyDescent="0.35">
      <c r="K632" s="27"/>
      <c r="L632" s="35"/>
      <c r="M632" s="27"/>
    </row>
    <row r="633" spans="11:13" ht="11.65" x14ac:dyDescent="0.35">
      <c r="K633" s="27"/>
      <c r="L633" s="35"/>
      <c r="M633" s="27"/>
    </row>
    <row r="634" spans="11:13" ht="11.65" x14ac:dyDescent="0.35">
      <c r="K634" s="27"/>
      <c r="L634" s="35"/>
      <c r="M634" s="27"/>
    </row>
    <row r="635" spans="11:13" ht="11.65" x14ac:dyDescent="0.35">
      <c r="K635" s="27"/>
      <c r="L635" s="35"/>
      <c r="M635" s="27"/>
    </row>
    <row r="636" spans="11:13" ht="11.65" x14ac:dyDescent="0.35">
      <c r="K636" s="27"/>
      <c r="L636" s="35"/>
      <c r="M636" s="27"/>
    </row>
    <row r="637" spans="11:13" ht="11.65" x14ac:dyDescent="0.35">
      <c r="K637" s="27"/>
      <c r="L637" s="35"/>
      <c r="M637" s="27"/>
    </row>
    <row r="638" spans="11:13" ht="11.65" x14ac:dyDescent="0.35">
      <c r="K638" s="27"/>
      <c r="L638" s="35"/>
      <c r="M638" s="27"/>
    </row>
    <row r="639" spans="11:13" ht="11.65" x14ac:dyDescent="0.35">
      <c r="K639" s="27"/>
      <c r="L639" s="35"/>
      <c r="M639" s="27"/>
    </row>
    <row r="640" spans="11:13" ht="11.65" x14ac:dyDescent="0.35">
      <c r="K640" s="27"/>
      <c r="L640" s="35"/>
      <c r="M640" s="27"/>
    </row>
    <row r="641" spans="11:13" ht="11.65" x14ac:dyDescent="0.35">
      <c r="K641" s="27"/>
      <c r="L641" s="35"/>
      <c r="M641" s="27"/>
    </row>
    <row r="642" spans="11:13" ht="11.65" x14ac:dyDescent="0.35">
      <c r="K642" s="27"/>
      <c r="L642" s="35"/>
      <c r="M642" s="27"/>
    </row>
    <row r="643" spans="11:13" ht="11.65" x14ac:dyDescent="0.35">
      <c r="K643" s="27"/>
      <c r="L643" s="35"/>
      <c r="M643" s="27"/>
    </row>
    <row r="644" spans="11:13" ht="11.65" x14ac:dyDescent="0.35">
      <c r="K644" s="27"/>
      <c r="L644" s="35"/>
      <c r="M644" s="27"/>
    </row>
    <row r="645" spans="11:13" ht="11.65" x14ac:dyDescent="0.35">
      <c r="K645" s="27"/>
      <c r="L645" s="35"/>
      <c r="M645" s="27"/>
    </row>
    <row r="646" spans="11:13" ht="11.65" x14ac:dyDescent="0.35">
      <c r="K646" s="27"/>
      <c r="L646" s="35"/>
      <c r="M646" s="27"/>
    </row>
    <row r="647" spans="11:13" ht="11.65" x14ac:dyDescent="0.35">
      <c r="K647" s="27"/>
      <c r="L647" s="35"/>
      <c r="M647" s="27"/>
    </row>
    <row r="648" spans="11:13" ht="11.65" x14ac:dyDescent="0.35">
      <c r="K648" s="27"/>
      <c r="L648" s="35"/>
      <c r="M648" s="27"/>
    </row>
    <row r="649" spans="11:13" ht="11.65" x14ac:dyDescent="0.35">
      <c r="K649" s="27"/>
      <c r="L649" s="35"/>
      <c r="M649" s="27"/>
    </row>
    <row r="650" spans="11:13" ht="11.65" x14ac:dyDescent="0.35">
      <c r="K650" s="27"/>
      <c r="L650" s="35"/>
      <c r="M650" s="27"/>
    </row>
    <row r="651" spans="11:13" ht="11.65" x14ac:dyDescent="0.35">
      <c r="K651" s="27"/>
      <c r="L651" s="35"/>
      <c r="M651" s="27"/>
    </row>
    <row r="652" spans="11:13" ht="11.65" x14ac:dyDescent="0.35">
      <c r="K652" s="27"/>
      <c r="L652" s="35"/>
      <c r="M652" s="27"/>
    </row>
    <row r="653" spans="11:13" ht="11.65" x14ac:dyDescent="0.35">
      <c r="K653" s="27"/>
      <c r="L653" s="35"/>
      <c r="M653" s="27"/>
    </row>
    <row r="654" spans="11:13" ht="11.65" x14ac:dyDescent="0.35">
      <c r="K654" s="27"/>
      <c r="L654" s="35"/>
      <c r="M654" s="27"/>
    </row>
    <row r="655" spans="11:13" ht="11.65" x14ac:dyDescent="0.35">
      <c r="K655" s="27"/>
      <c r="L655" s="35"/>
      <c r="M655" s="27"/>
    </row>
    <row r="656" spans="11:13" ht="11.65" x14ac:dyDescent="0.35">
      <c r="K656" s="27"/>
      <c r="L656" s="35"/>
      <c r="M656" s="27"/>
    </row>
    <row r="657" spans="11:13" ht="11.65" x14ac:dyDescent="0.35">
      <c r="K657" s="27"/>
      <c r="L657" s="35"/>
      <c r="M657" s="27"/>
    </row>
    <row r="658" spans="11:13" ht="11.65" x14ac:dyDescent="0.35">
      <c r="K658" s="27"/>
      <c r="L658" s="35"/>
      <c r="M658" s="27"/>
    </row>
    <row r="659" spans="11:13" ht="11.65" x14ac:dyDescent="0.35">
      <c r="K659" s="27"/>
      <c r="L659" s="35"/>
      <c r="M659" s="27"/>
    </row>
    <row r="660" spans="11:13" ht="11.65" x14ac:dyDescent="0.35">
      <c r="K660" s="27"/>
      <c r="L660" s="35"/>
      <c r="M660" s="27"/>
    </row>
    <row r="661" spans="11:13" ht="11.65" x14ac:dyDescent="0.35">
      <c r="K661" s="27"/>
      <c r="L661" s="35"/>
      <c r="M661" s="27"/>
    </row>
    <row r="662" spans="11:13" ht="11.65" x14ac:dyDescent="0.35">
      <c r="K662" s="27"/>
      <c r="L662" s="35"/>
      <c r="M662" s="27"/>
    </row>
    <row r="663" spans="11:13" ht="11.65" x14ac:dyDescent="0.35">
      <c r="K663" s="27"/>
      <c r="L663" s="35"/>
      <c r="M663" s="27"/>
    </row>
    <row r="664" spans="11:13" ht="11.65" x14ac:dyDescent="0.35">
      <c r="K664" s="27"/>
      <c r="L664" s="35"/>
      <c r="M664" s="27"/>
    </row>
    <row r="665" spans="11:13" ht="11.65" x14ac:dyDescent="0.35">
      <c r="K665" s="27"/>
      <c r="L665" s="35"/>
      <c r="M665" s="27"/>
    </row>
    <row r="666" spans="11:13" ht="11.65" x14ac:dyDescent="0.35">
      <c r="K666" s="27"/>
      <c r="L666" s="35"/>
      <c r="M666" s="27"/>
    </row>
    <row r="667" spans="11:13" ht="11.65" x14ac:dyDescent="0.35">
      <c r="K667" s="27"/>
      <c r="L667" s="35"/>
      <c r="M667" s="27"/>
    </row>
    <row r="668" spans="11:13" ht="11.65" x14ac:dyDescent="0.35">
      <c r="K668" s="27"/>
      <c r="L668" s="35"/>
      <c r="M668" s="27"/>
    </row>
    <row r="669" spans="11:13" ht="11.65" x14ac:dyDescent="0.35">
      <c r="K669" s="27"/>
      <c r="L669" s="35"/>
      <c r="M669" s="27"/>
    </row>
    <row r="670" spans="11:13" ht="11.65" x14ac:dyDescent="0.35">
      <c r="K670" s="27"/>
      <c r="L670" s="35"/>
      <c r="M670" s="27"/>
    </row>
    <row r="671" spans="11:13" ht="11.65" x14ac:dyDescent="0.35">
      <c r="K671" s="27"/>
      <c r="L671" s="35"/>
      <c r="M671" s="27"/>
    </row>
    <row r="672" spans="11:13" ht="11.65" x14ac:dyDescent="0.35">
      <c r="K672" s="27"/>
      <c r="L672" s="35"/>
      <c r="M672" s="27"/>
    </row>
    <row r="673" spans="11:13" ht="11.65" x14ac:dyDescent="0.35">
      <c r="K673" s="27"/>
      <c r="L673" s="35"/>
      <c r="M673" s="27"/>
    </row>
    <row r="674" spans="11:13" ht="11.65" x14ac:dyDescent="0.35">
      <c r="K674" s="27"/>
      <c r="L674" s="35"/>
      <c r="M674" s="27"/>
    </row>
    <row r="675" spans="11:13" ht="11.65" x14ac:dyDescent="0.35">
      <c r="K675" s="27"/>
      <c r="L675" s="35"/>
      <c r="M675" s="27"/>
    </row>
    <row r="676" spans="11:13" ht="11.65" x14ac:dyDescent="0.35">
      <c r="K676" s="27"/>
      <c r="L676" s="35"/>
      <c r="M676" s="27"/>
    </row>
    <row r="677" spans="11:13" ht="11.65" x14ac:dyDescent="0.35">
      <c r="K677" s="27"/>
      <c r="L677" s="35"/>
      <c r="M677" s="27"/>
    </row>
    <row r="678" spans="11:13" ht="11.65" x14ac:dyDescent="0.35">
      <c r="K678" s="27"/>
      <c r="L678" s="35"/>
      <c r="M678" s="27"/>
    </row>
    <row r="679" spans="11:13" ht="11.65" x14ac:dyDescent="0.35">
      <c r="K679" s="27"/>
      <c r="L679" s="35"/>
      <c r="M679" s="27"/>
    </row>
    <row r="680" spans="11:13" ht="11.65" x14ac:dyDescent="0.35">
      <c r="K680" s="27"/>
      <c r="L680" s="35"/>
      <c r="M680" s="27"/>
    </row>
    <row r="681" spans="11:13" ht="11.65" x14ac:dyDescent="0.35">
      <c r="K681" s="27"/>
      <c r="L681" s="35"/>
      <c r="M681" s="27"/>
    </row>
    <row r="682" spans="11:13" ht="11.65" x14ac:dyDescent="0.35">
      <c r="K682" s="27"/>
      <c r="L682" s="35"/>
      <c r="M682" s="27"/>
    </row>
    <row r="683" spans="11:13" ht="11.65" x14ac:dyDescent="0.35">
      <c r="K683" s="27"/>
      <c r="L683" s="35"/>
      <c r="M683" s="27"/>
    </row>
    <row r="684" spans="11:13" ht="11.65" x14ac:dyDescent="0.35">
      <c r="K684" s="27"/>
      <c r="L684" s="35"/>
      <c r="M684" s="27"/>
    </row>
    <row r="685" spans="11:13" ht="11.65" x14ac:dyDescent="0.35">
      <c r="K685" s="27"/>
      <c r="L685" s="35"/>
      <c r="M685" s="27"/>
    </row>
    <row r="686" spans="11:13" ht="11.65" x14ac:dyDescent="0.35">
      <c r="K686" s="27"/>
      <c r="L686" s="35"/>
      <c r="M686" s="27"/>
    </row>
    <row r="687" spans="11:13" ht="11.65" x14ac:dyDescent="0.35">
      <c r="K687" s="27"/>
      <c r="L687" s="35"/>
      <c r="M687" s="27"/>
    </row>
    <row r="688" spans="11:13" ht="11.65" x14ac:dyDescent="0.35">
      <c r="K688" s="27"/>
      <c r="L688" s="35"/>
      <c r="M688" s="27"/>
    </row>
    <row r="689" spans="11:13" ht="11.65" x14ac:dyDescent="0.35">
      <c r="K689" s="27"/>
      <c r="L689" s="35"/>
      <c r="M689" s="27"/>
    </row>
    <row r="690" spans="11:13" ht="11.65" x14ac:dyDescent="0.35">
      <c r="K690" s="27"/>
      <c r="L690" s="35"/>
      <c r="M690" s="27"/>
    </row>
    <row r="691" spans="11:13" ht="11.65" x14ac:dyDescent="0.35">
      <c r="K691" s="27"/>
      <c r="L691" s="35"/>
      <c r="M691" s="27"/>
    </row>
    <row r="692" spans="11:13" ht="11.65" x14ac:dyDescent="0.35">
      <c r="K692" s="27"/>
      <c r="L692" s="35"/>
      <c r="M692" s="27"/>
    </row>
    <row r="693" spans="11:13" ht="11.65" x14ac:dyDescent="0.35">
      <c r="K693" s="27"/>
      <c r="L693" s="35"/>
      <c r="M693" s="27"/>
    </row>
    <row r="694" spans="11:13" ht="11.65" x14ac:dyDescent="0.35">
      <c r="K694" s="27"/>
      <c r="L694" s="35"/>
      <c r="M694" s="27"/>
    </row>
    <row r="695" spans="11:13" ht="11.65" x14ac:dyDescent="0.35">
      <c r="K695" s="27"/>
      <c r="L695" s="35"/>
      <c r="M695" s="27"/>
    </row>
    <row r="696" spans="11:13" ht="11.65" x14ac:dyDescent="0.35">
      <c r="K696" s="27"/>
      <c r="L696" s="35"/>
      <c r="M696" s="27"/>
    </row>
    <row r="697" spans="11:13" ht="11.65" x14ac:dyDescent="0.35">
      <c r="K697" s="27"/>
      <c r="L697" s="35"/>
      <c r="M697" s="27"/>
    </row>
    <row r="698" spans="11:13" ht="11.65" x14ac:dyDescent="0.35">
      <c r="K698" s="27"/>
      <c r="L698" s="35"/>
      <c r="M698" s="27"/>
    </row>
    <row r="699" spans="11:13" ht="11.65" x14ac:dyDescent="0.35">
      <c r="K699" s="27"/>
      <c r="L699" s="35"/>
      <c r="M699" s="27"/>
    </row>
    <row r="700" spans="11:13" ht="11.65" x14ac:dyDescent="0.35">
      <c r="K700" s="27"/>
      <c r="L700" s="35"/>
      <c r="M700" s="27"/>
    </row>
    <row r="701" spans="11:13" ht="11.65" x14ac:dyDescent="0.35">
      <c r="K701" s="27"/>
      <c r="L701" s="35"/>
      <c r="M701" s="27"/>
    </row>
    <row r="702" spans="11:13" ht="11.65" x14ac:dyDescent="0.35">
      <c r="K702" s="27"/>
      <c r="L702" s="35"/>
      <c r="M702" s="27"/>
    </row>
    <row r="703" spans="11:13" ht="11.65" x14ac:dyDescent="0.35">
      <c r="K703" s="27"/>
      <c r="L703" s="35"/>
      <c r="M703" s="27"/>
    </row>
    <row r="704" spans="11:13" ht="11.65" x14ac:dyDescent="0.35">
      <c r="K704" s="27"/>
      <c r="L704" s="35"/>
      <c r="M704" s="27"/>
    </row>
    <row r="705" spans="11:13" ht="11.65" x14ac:dyDescent="0.35">
      <c r="K705" s="27"/>
      <c r="L705" s="35"/>
      <c r="M705" s="27"/>
    </row>
    <row r="706" spans="11:13" ht="11.65" x14ac:dyDescent="0.35">
      <c r="K706" s="27"/>
      <c r="L706" s="35"/>
      <c r="M706" s="27"/>
    </row>
    <row r="707" spans="11:13" ht="11.65" x14ac:dyDescent="0.35">
      <c r="K707" s="27"/>
      <c r="L707" s="35"/>
      <c r="M707" s="27"/>
    </row>
    <row r="708" spans="11:13" ht="11.65" x14ac:dyDescent="0.35">
      <c r="K708" s="27"/>
      <c r="L708" s="35"/>
      <c r="M708" s="27"/>
    </row>
    <row r="709" spans="11:13" ht="11.65" x14ac:dyDescent="0.35">
      <c r="K709" s="27"/>
      <c r="L709" s="35"/>
      <c r="M709" s="27"/>
    </row>
    <row r="710" spans="11:13" ht="11.65" x14ac:dyDescent="0.35">
      <c r="K710" s="27"/>
      <c r="L710" s="35"/>
      <c r="M710" s="27"/>
    </row>
    <row r="711" spans="11:13" ht="11.65" x14ac:dyDescent="0.35">
      <c r="K711" s="27"/>
      <c r="L711" s="35"/>
      <c r="M711" s="27"/>
    </row>
    <row r="712" spans="11:13" ht="11.65" x14ac:dyDescent="0.35">
      <c r="K712" s="27"/>
      <c r="L712" s="35"/>
      <c r="M712" s="27"/>
    </row>
    <row r="713" spans="11:13" ht="11.65" x14ac:dyDescent="0.35">
      <c r="K713" s="27"/>
      <c r="L713" s="35"/>
      <c r="M713" s="27"/>
    </row>
    <row r="714" spans="11:13" ht="11.65" x14ac:dyDescent="0.35">
      <c r="K714" s="27"/>
      <c r="L714" s="35"/>
      <c r="M714" s="27"/>
    </row>
    <row r="715" spans="11:13" ht="11.65" x14ac:dyDescent="0.35">
      <c r="K715" s="27"/>
      <c r="L715" s="35"/>
      <c r="M715" s="27"/>
    </row>
    <row r="716" spans="11:13" ht="11.65" x14ac:dyDescent="0.35">
      <c r="K716" s="27"/>
      <c r="L716" s="35"/>
      <c r="M716" s="27"/>
    </row>
    <row r="717" spans="11:13" ht="11.65" x14ac:dyDescent="0.35">
      <c r="K717" s="27"/>
      <c r="L717" s="35"/>
      <c r="M717" s="27"/>
    </row>
    <row r="718" spans="11:13" ht="11.65" x14ac:dyDescent="0.35">
      <c r="K718" s="27"/>
      <c r="L718" s="35"/>
      <c r="M718" s="27"/>
    </row>
    <row r="719" spans="11:13" ht="11.65" x14ac:dyDescent="0.35">
      <c r="K719" s="27"/>
      <c r="L719" s="35"/>
      <c r="M719" s="27"/>
    </row>
    <row r="720" spans="11:13" ht="11.65" x14ac:dyDescent="0.35">
      <c r="K720" s="27"/>
      <c r="L720" s="35"/>
      <c r="M720" s="27"/>
    </row>
    <row r="721" spans="11:13" ht="11.65" x14ac:dyDescent="0.35">
      <c r="K721" s="27"/>
      <c r="L721" s="35"/>
      <c r="M721" s="27"/>
    </row>
    <row r="722" spans="11:13" ht="11.65" x14ac:dyDescent="0.35">
      <c r="K722" s="27"/>
      <c r="L722" s="35"/>
      <c r="M722" s="27"/>
    </row>
    <row r="723" spans="11:13" ht="11.65" x14ac:dyDescent="0.35">
      <c r="K723" s="27"/>
      <c r="L723" s="35"/>
      <c r="M723" s="27"/>
    </row>
    <row r="724" spans="11:13" ht="11.65" x14ac:dyDescent="0.35">
      <c r="K724" s="27"/>
      <c r="L724" s="35"/>
      <c r="M724" s="27"/>
    </row>
    <row r="725" spans="11:13" ht="11.65" x14ac:dyDescent="0.35">
      <c r="K725" s="27"/>
      <c r="L725" s="35"/>
      <c r="M725" s="27"/>
    </row>
    <row r="726" spans="11:13" ht="11.65" x14ac:dyDescent="0.35">
      <c r="K726" s="27"/>
      <c r="L726" s="35"/>
      <c r="M726" s="27"/>
    </row>
    <row r="727" spans="11:13" ht="11.65" x14ac:dyDescent="0.35">
      <c r="K727" s="27"/>
      <c r="L727" s="35"/>
      <c r="M727" s="27"/>
    </row>
    <row r="728" spans="11:13" ht="11.65" x14ac:dyDescent="0.35">
      <c r="K728" s="27"/>
      <c r="L728" s="35"/>
      <c r="M728" s="27"/>
    </row>
    <row r="729" spans="11:13" ht="11.65" x14ac:dyDescent="0.35">
      <c r="K729" s="27"/>
      <c r="L729" s="35"/>
      <c r="M729" s="27"/>
    </row>
    <row r="730" spans="11:13" ht="11.65" x14ac:dyDescent="0.35">
      <c r="K730" s="27"/>
      <c r="L730" s="35"/>
      <c r="M730" s="27"/>
    </row>
    <row r="731" spans="11:13" ht="11.65" x14ac:dyDescent="0.35">
      <c r="K731" s="27"/>
      <c r="L731" s="35"/>
      <c r="M731" s="27"/>
    </row>
    <row r="732" spans="11:13" ht="11.65" x14ac:dyDescent="0.35">
      <c r="K732" s="27"/>
      <c r="L732" s="35"/>
      <c r="M732" s="27"/>
    </row>
    <row r="733" spans="11:13" ht="11.65" x14ac:dyDescent="0.35">
      <c r="K733" s="27"/>
      <c r="L733" s="35"/>
      <c r="M733" s="27"/>
    </row>
    <row r="734" spans="11:13" ht="11.65" x14ac:dyDescent="0.35">
      <c r="K734" s="27"/>
      <c r="L734" s="35"/>
      <c r="M734" s="27"/>
    </row>
    <row r="735" spans="11:13" ht="11.65" x14ac:dyDescent="0.35">
      <c r="K735" s="27"/>
      <c r="L735" s="35"/>
      <c r="M735" s="27"/>
    </row>
    <row r="736" spans="11:13" ht="11.65" x14ac:dyDescent="0.35">
      <c r="K736" s="27"/>
      <c r="L736" s="35"/>
      <c r="M736" s="27"/>
    </row>
    <row r="737" spans="11:13" ht="11.65" x14ac:dyDescent="0.35">
      <c r="K737" s="27"/>
      <c r="L737" s="35"/>
      <c r="M737" s="27"/>
    </row>
    <row r="738" spans="11:13" ht="11.65" x14ac:dyDescent="0.35">
      <c r="K738" s="27"/>
      <c r="L738" s="35"/>
      <c r="M738" s="27"/>
    </row>
    <row r="739" spans="11:13" ht="11.65" x14ac:dyDescent="0.35">
      <c r="K739" s="27"/>
      <c r="L739" s="35"/>
      <c r="M739" s="27"/>
    </row>
    <row r="740" spans="11:13" ht="11.65" x14ac:dyDescent="0.35">
      <c r="K740" s="27"/>
      <c r="L740" s="35"/>
      <c r="M740" s="27"/>
    </row>
    <row r="741" spans="11:13" ht="11.65" x14ac:dyDescent="0.35">
      <c r="K741" s="27"/>
      <c r="L741" s="35"/>
      <c r="M741" s="27"/>
    </row>
    <row r="742" spans="11:13" ht="11.65" x14ac:dyDescent="0.35">
      <c r="K742" s="27"/>
      <c r="L742" s="35"/>
      <c r="M742" s="27"/>
    </row>
    <row r="743" spans="11:13" ht="11.65" x14ac:dyDescent="0.35">
      <c r="K743" s="27"/>
      <c r="L743" s="35"/>
      <c r="M743" s="27"/>
    </row>
    <row r="744" spans="11:13" ht="11.65" x14ac:dyDescent="0.35">
      <c r="K744" s="27"/>
      <c r="L744" s="35"/>
      <c r="M744" s="27"/>
    </row>
    <row r="745" spans="11:13" ht="11.65" x14ac:dyDescent="0.35">
      <c r="K745" s="27"/>
      <c r="L745" s="35"/>
      <c r="M745" s="27"/>
    </row>
    <row r="746" spans="11:13" ht="11.65" x14ac:dyDescent="0.35">
      <c r="K746" s="27"/>
      <c r="L746" s="35"/>
      <c r="M746" s="27"/>
    </row>
    <row r="747" spans="11:13" ht="11.65" x14ac:dyDescent="0.35">
      <c r="K747" s="27"/>
      <c r="L747" s="35"/>
      <c r="M747" s="27"/>
    </row>
    <row r="748" spans="11:13" ht="11.65" x14ac:dyDescent="0.35">
      <c r="K748" s="27"/>
      <c r="L748" s="35"/>
      <c r="M748" s="27"/>
    </row>
    <row r="749" spans="11:13" ht="11.65" x14ac:dyDescent="0.35">
      <c r="K749" s="27"/>
      <c r="L749" s="35"/>
      <c r="M749" s="27"/>
    </row>
    <row r="750" spans="11:13" ht="11.65" x14ac:dyDescent="0.35">
      <c r="K750" s="27"/>
      <c r="L750" s="35"/>
      <c r="M750" s="27"/>
    </row>
    <row r="751" spans="11:13" ht="11.65" x14ac:dyDescent="0.35">
      <c r="K751" s="27"/>
      <c r="L751" s="35"/>
      <c r="M751" s="27"/>
    </row>
    <row r="752" spans="11:13" ht="11.65" x14ac:dyDescent="0.35">
      <c r="K752" s="27"/>
      <c r="L752" s="35"/>
      <c r="M752" s="27"/>
    </row>
    <row r="753" spans="11:13" ht="11.65" x14ac:dyDescent="0.35">
      <c r="K753" s="27"/>
      <c r="L753" s="35"/>
      <c r="M753" s="27"/>
    </row>
    <row r="754" spans="11:13" ht="11.65" x14ac:dyDescent="0.35">
      <c r="K754" s="27"/>
      <c r="L754" s="35"/>
      <c r="M754" s="27"/>
    </row>
    <row r="755" spans="11:13" ht="11.65" x14ac:dyDescent="0.35">
      <c r="K755" s="27"/>
      <c r="L755" s="35"/>
      <c r="M755" s="27"/>
    </row>
    <row r="756" spans="11:13" ht="11.65" x14ac:dyDescent="0.35">
      <c r="K756" s="27"/>
      <c r="L756" s="35"/>
      <c r="M756" s="27"/>
    </row>
    <row r="757" spans="11:13" ht="11.65" x14ac:dyDescent="0.35">
      <c r="K757" s="27"/>
      <c r="L757" s="35"/>
      <c r="M757" s="27"/>
    </row>
    <row r="758" spans="11:13" ht="11.65" x14ac:dyDescent="0.35">
      <c r="K758" s="27"/>
      <c r="L758" s="35"/>
      <c r="M758" s="27"/>
    </row>
    <row r="759" spans="11:13" ht="11.65" x14ac:dyDescent="0.35">
      <c r="K759" s="27"/>
      <c r="L759" s="35"/>
      <c r="M759" s="27"/>
    </row>
    <row r="760" spans="11:13" ht="11.65" x14ac:dyDescent="0.35">
      <c r="K760" s="27"/>
      <c r="L760" s="35"/>
      <c r="M760" s="27"/>
    </row>
    <row r="761" spans="11:13" ht="11.65" x14ac:dyDescent="0.35">
      <c r="K761" s="27"/>
      <c r="L761" s="35"/>
      <c r="M761" s="27"/>
    </row>
    <row r="762" spans="11:13" ht="11.65" x14ac:dyDescent="0.35">
      <c r="K762" s="27"/>
      <c r="L762" s="35"/>
      <c r="M762" s="27"/>
    </row>
    <row r="763" spans="11:13" ht="11.65" x14ac:dyDescent="0.35">
      <c r="K763" s="27"/>
      <c r="L763" s="35"/>
      <c r="M763" s="27"/>
    </row>
    <row r="764" spans="11:13" ht="11.65" x14ac:dyDescent="0.35">
      <c r="K764" s="27"/>
      <c r="L764" s="35"/>
      <c r="M764" s="27"/>
    </row>
    <row r="765" spans="11:13" ht="11.65" x14ac:dyDescent="0.35">
      <c r="K765" s="27"/>
      <c r="L765" s="35"/>
      <c r="M765" s="27"/>
    </row>
    <row r="766" spans="11:13" ht="11.65" x14ac:dyDescent="0.35">
      <c r="K766" s="27"/>
      <c r="L766" s="35"/>
      <c r="M766" s="27"/>
    </row>
    <row r="767" spans="11:13" ht="11.65" x14ac:dyDescent="0.35">
      <c r="K767" s="27"/>
      <c r="L767" s="35"/>
      <c r="M767" s="27"/>
    </row>
    <row r="768" spans="11:13" ht="11.65" x14ac:dyDescent="0.35">
      <c r="K768" s="27"/>
      <c r="L768" s="35"/>
      <c r="M768" s="27"/>
    </row>
    <row r="769" spans="11:13" ht="11.65" x14ac:dyDescent="0.35">
      <c r="K769" s="27"/>
      <c r="L769" s="35"/>
      <c r="M769" s="27"/>
    </row>
    <row r="770" spans="11:13" ht="11.65" x14ac:dyDescent="0.35">
      <c r="K770" s="27"/>
      <c r="L770" s="35"/>
      <c r="M770" s="27"/>
    </row>
    <row r="771" spans="11:13" ht="11.65" x14ac:dyDescent="0.35">
      <c r="K771" s="27"/>
      <c r="L771" s="35"/>
      <c r="M771" s="27"/>
    </row>
    <row r="772" spans="11:13" ht="11.65" x14ac:dyDescent="0.35">
      <c r="K772" s="27"/>
      <c r="L772" s="35"/>
      <c r="M772" s="27"/>
    </row>
    <row r="773" spans="11:13" ht="11.65" x14ac:dyDescent="0.35">
      <c r="K773" s="27"/>
      <c r="L773" s="35"/>
      <c r="M773" s="27"/>
    </row>
    <row r="774" spans="11:13" ht="11.65" x14ac:dyDescent="0.35">
      <c r="K774" s="27"/>
      <c r="L774" s="35"/>
      <c r="M774" s="27"/>
    </row>
    <row r="775" spans="11:13" ht="11.65" x14ac:dyDescent="0.35">
      <c r="K775" s="27"/>
      <c r="L775" s="35"/>
      <c r="M775" s="27"/>
    </row>
    <row r="776" spans="11:13" ht="11.65" x14ac:dyDescent="0.35">
      <c r="K776" s="27"/>
      <c r="L776" s="35"/>
      <c r="M776" s="27"/>
    </row>
    <row r="777" spans="11:13" ht="11.65" x14ac:dyDescent="0.35">
      <c r="K777" s="27"/>
      <c r="L777" s="35"/>
      <c r="M777" s="27"/>
    </row>
    <row r="778" spans="11:13" ht="11.65" x14ac:dyDescent="0.35">
      <c r="K778" s="27"/>
      <c r="L778" s="35"/>
      <c r="M778" s="27"/>
    </row>
    <row r="779" spans="11:13" ht="11.65" x14ac:dyDescent="0.35">
      <c r="K779" s="27"/>
      <c r="L779" s="35"/>
      <c r="M779" s="27"/>
    </row>
    <row r="780" spans="11:13" ht="11.65" x14ac:dyDescent="0.35">
      <c r="K780" s="27"/>
      <c r="L780" s="35"/>
      <c r="M780" s="27"/>
    </row>
    <row r="781" spans="11:13" ht="11.65" x14ac:dyDescent="0.35">
      <c r="K781" s="27"/>
      <c r="L781" s="35"/>
      <c r="M781" s="27"/>
    </row>
    <row r="782" spans="11:13" ht="11.65" x14ac:dyDescent="0.35">
      <c r="K782" s="27"/>
      <c r="L782" s="35"/>
      <c r="M782" s="27"/>
    </row>
    <row r="783" spans="11:13" ht="11.65" x14ac:dyDescent="0.35">
      <c r="K783" s="27"/>
      <c r="L783" s="35"/>
      <c r="M783" s="27"/>
    </row>
    <row r="784" spans="11:13" ht="11.65" x14ac:dyDescent="0.35">
      <c r="K784" s="27"/>
      <c r="L784" s="35"/>
      <c r="M784" s="27"/>
    </row>
    <row r="785" spans="11:13" ht="11.65" x14ac:dyDescent="0.35">
      <c r="K785" s="27"/>
      <c r="L785" s="35"/>
      <c r="M785" s="27"/>
    </row>
    <row r="786" spans="11:13" ht="11.65" x14ac:dyDescent="0.35">
      <c r="K786" s="27"/>
      <c r="L786" s="35"/>
      <c r="M786" s="27"/>
    </row>
    <row r="787" spans="11:13" ht="11.65" x14ac:dyDescent="0.35">
      <c r="K787" s="27"/>
      <c r="L787" s="35"/>
      <c r="M787" s="27"/>
    </row>
    <row r="788" spans="11:13" ht="11.65" x14ac:dyDescent="0.35">
      <c r="K788" s="27"/>
      <c r="L788" s="35"/>
      <c r="M788" s="27"/>
    </row>
    <row r="789" spans="11:13" ht="11.65" x14ac:dyDescent="0.35">
      <c r="K789" s="27"/>
      <c r="L789" s="35"/>
      <c r="M789" s="27"/>
    </row>
    <row r="790" spans="11:13" ht="11.65" x14ac:dyDescent="0.35">
      <c r="K790" s="27"/>
      <c r="L790" s="35"/>
      <c r="M790" s="27"/>
    </row>
    <row r="791" spans="11:13" ht="11.65" x14ac:dyDescent="0.35">
      <c r="K791" s="27"/>
      <c r="L791" s="35"/>
      <c r="M791" s="27"/>
    </row>
    <row r="792" spans="11:13" ht="11.65" x14ac:dyDescent="0.35">
      <c r="K792" s="27"/>
      <c r="L792" s="35"/>
      <c r="M792" s="27"/>
    </row>
    <row r="793" spans="11:13" ht="11.65" x14ac:dyDescent="0.35">
      <c r="K793" s="27"/>
      <c r="L793" s="35"/>
      <c r="M793" s="27"/>
    </row>
    <row r="794" spans="11:13" ht="11.65" x14ac:dyDescent="0.35">
      <c r="K794" s="27"/>
      <c r="L794" s="35"/>
      <c r="M794" s="27"/>
    </row>
    <row r="795" spans="11:13" ht="11.65" x14ac:dyDescent="0.35">
      <c r="K795" s="27"/>
      <c r="L795" s="35"/>
      <c r="M795" s="27"/>
    </row>
    <row r="796" spans="11:13" ht="11.65" x14ac:dyDescent="0.35">
      <c r="K796" s="27"/>
      <c r="L796" s="35"/>
      <c r="M796" s="27"/>
    </row>
    <row r="797" spans="11:13" ht="11.65" x14ac:dyDescent="0.35">
      <c r="K797" s="27"/>
      <c r="L797" s="35"/>
      <c r="M797" s="27"/>
    </row>
    <row r="798" spans="11:13" ht="11.65" x14ac:dyDescent="0.35">
      <c r="K798" s="27"/>
      <c r="L798" s="35"/>
      <c r="M798" s="27"/>
    </row>
    <row r="799" spans="11:13" ht="11.65" x14ac:dyDescent="0.35">
      <c r="K799" s="27"/>
      <c r="L799" s="35"/>
      <c r="M799" s="27"/>
    </row>
    <row r="800" spans="11:13" ht="11.65" x14ac:dyDescent="0.35">
      <c r="K800" s="27"/>
      <c r="L800" s="35"/>
      <c r="M800" s="27"/>
    </row>
    <row r="801" spans="11:13" ht="11.65" x14ac:dyDescent="0.35">
      <c r="K801" s="27"/>
      <c r="L801" s="35"/>
      <c r="M801" s="27"/>
    </row>
    <row r="802" spans="11:13" ht="11.65" x14ac:dyDescent="0.35">
      <c r="K802" s="27"/>
      <c r="L802" s="35"/>
      <c r="M802" s="27"/>
    </row>
    <row r="803" spans="11:13" ht="11.65" x14ac:dyDescent="0.35">
      <c r="K803" s="27"/>
      <c r="L803" s="35"/>
      <c r="M803" s="27"/>
    </row>
    <row r="804" spans="11:13" ht="11.65" x14ac:dyDescent="0.35">
      <c r="K804" s="27"/>
      <c r="L804" s="35"/>
      <c r="M804" s="27"/>
    </row>
    <row r="805" spans="11:13" ht="11.65" x14ac:dyDescent="0.35">
      <c r="K805" s="27"/>
      <c r="L805" s="35"/>
      <c r="M805" s="27"/>
    </row>
    <row r="806" spans="11:13" ht="11.65" x14ac:dyDescent="0.35">
      <c r="K806" s="27"/>
      <c r="L806" s="35"/>
      <c r="M806" s="27"/>
    </row>
    <row r="807" spans="11:13" ht="11.65" x14ac:dyDescent="0.35">
      <c r="K807" s="27"/>
      <c r="L807" s="35"/>
      <c r="M807" s="27"/>
    </row>
    <row r="808" spans="11:13" ht="11.65" x14ac:dyDescent="0.35">
      <c r="K808" s="27"/>
      <c r="L808" s="35"/>
      <c r="M808" s="27"/>
    </row>
    <row r="809" spans="11:13" ht="11.65" x14ac:dyDescent="0.35">
      <c r="K809" s="27"/>
      <c r="L809" s="35"/>
      <c r="M809" s="27"/>
    </row>
    <row r="810" spans="11:13" ht="11.65" x14ac:dyDescent="0.35">
      <c r="K810" s="27"/>
      <c r="L810" s="35"/>
      <c r="M810" s="27"/>
    </row>
    <row r="811" spans="11:13" ht="11.65" x14ac:dyDescent="0.35">
      <c r="K811" s="27"/>
      <c r="L811" s="35"/>
      <c r="M811" s="27"/>
    </row>
    <row r="812" spans="11:13" ht="11.65" x14ac:dyDescent="0.35">
      <c r="K812" s="27"/>
      <c r="L812" s="35"/>
      <c r="M812" s="27"/>
    </row>
    <row r="813" spans="11:13" ht="11.65" x14ac:dyDescent="0.35">
      <c r="K813" s="27"/>
      <c r="L813" s="35"/>
      <c r="M813" s="27"/>
    </row>
    <row r="814" spans="11:13" ht="11.65" x14ac:dyDescent="0.35">
      <c r="K814" s="27"/>
      <c r="L814" s="35"/>
      <c r="M814" s="27"/>
    </row>
    <row r="815" spans="11:13" ht="11.65" x14ac:dyDescent="0.35">
      <c r="K815" s="27"/>
      <c r="L815" s="35"/>
      <c r="M815" s="27"/>
    </row>
    <row r="816" spans="11:13" ht="11.65" x14ac:dyDescent="0.35">
      <c r="K816" s="27"/>
      <c r="L816" s="35"/>
      <c r="M816" s="27"/>
    </row>
    <row r="817" spans="11:13" ht="11.65" x14ac:dyDescent="0.35">
      <c r="K817" s="27"/>
      <c r="L817" s="35"/>
      <c r="M817" s="27"/>
    </row>
    <row r="818" spans="11:13" ht="11.65" x14ac:dyDescent="0.35">
      <c r="K818" s="27"/>
      <c r="L818" s="35"/>
      <c r="M818" s="27"/>
    </row>
    <row r="819" spans="11:13" ht="11.65" x14ac:dyDescent="0.35">
      <c r="K819" s="27"/>
      <c r="L819" s="35"/>
      <c r="M819" s="27"/>
    </row>
    <row r="820" spans="11:13" ht="11.65" x14ac:dyDescent="0.35">
      <c r="K820" s="27"/>
      <c r="L820" s="35"/>
      <c r="M820" s="27"/>
    </row>
    <row r="821" spans="11:13" ht="11.65" x14ac:dyDescent="0.35">
      <c r="K821" s="27"/>
      <c r="L821" s="35"/>
      <c r="M821" s="27"/>
    </row>
    <row r="822" spans="11:13" ht="11.65" x14ac:dyDescent="0.35">
      <c r="K822" s="27"/>
      <c r="L822" s="35"/>
      <c r="M822" s="27"/>
    </row>
    <row r="823" spans="11:13" ht="11.65" x14ac:dyDescent="0.35">
      <c r="K823" s="27"/>
      <c r="L823" s="35"/>
      <c r="M823" s="27"/>
    </row>
    <row r="824" spans="11:13" ht="11.65" x14ac:dyDescent="0.35">
      <c r="K824" s="27"/>
      <c r="L824" s="35"/>
      <c r="M824" s="27"/>
    </row>
    <row r="825" spans="11:13" ht="11.65" x14ac:dyDescent="0.35">
      <c r="K825" s="27"/>
      <c r="L825" s="35"/>
      <c r="M825" s="27"/>
    </row>
    <row r="826" spans="11:13" ht="11.65" x14ac:dyDescent="0.35">
      <c r="K826" s="27"/>
      <c r="L826" s="35"/>
      <c r="M826" s="27"/>
    </row>
    <row r="827" spans="11:13" ht="11.65" x14ac:dyDescent="0.35">
      <c r="K827" s="27"/>
      <c r="L827" s="35"/>
      <c r="M827" s="27"/>
    </row>
    <row r="828" spans="11:13" ht="11.65" x14ac:dyDescent="0.35">
      <c r="K828" s="27"/>
      <c r="L828" s="35"/>
      <c r="M828" s="27"/>
    </row>
    <row r="829" spans="11:13" ht="11.65" x14ac:dyDescent="0.35">
      <c r="K829" s="27"/>
      <c r="L829" s="35"/>
      <c r="M829" s="27"/>
    </row>
    <row r="830" spans="11:13" ht="11.65" x14ac:dyDescent="0.35">
      <c r="K830" s="27"/>
      <c r="L830" s="35"/>
      <c r="M830" s="27"/>
    </row>
    <row r="831" spans="11:13" ht="11.65" x14ac:dyDescent="0.35">
      <c r="K831" s="27"/>
      <c r="L831" s="35"/>
      <c r="M831" s="27"/>
    </row>
    <row r="832" spans="11:13" ht="11.65" x14ac:dyDescent="0.35">
      <c r="K832" s="27"/>
      <c r="L832" s="35"/>
      <c r="M832" s="27"/>
    </row>
    <row r="833" spans="11:13" ht="11.65" x14ac:dyDescent="0.35">
      <c r="K833" s="27"/>
      <c r="L833" s="35"/>
      <c r="M833" s="27"/>
    </row>
    <row r="834" spans="11:13" ht="11.65" x14ac:dyDescent="0.35">
      <c r="K834" s="27"/>
      <c r="L834" s="35"/>
      <c r="M834" s="27"/>
    </row>
    <row r="835" spans="11:13" ht="11.65" x14ac:dyDescent="0.35">
      <c r="K835" s="27"/>
      <c r="L835" s="35"/>
      <c r="M835" s="27"/>
    </row>
    <row r="836" spans="11:13" ht="11.65" x14ac:dyDescent="0.35">
      <c r="K836" s="27"/>
      <c r="L836" s="35"/>
      <c r="M836" s="27"/>
    </row>
    <row r="837" spans="11:13" ht="11.65" x14ac:dyDescent="0.35">
      <c r="K837" s="27"/>
      <c r="L837" s="35"/>
      <c r="M837" s="27"/>
    </row>
    <row r="838" spans="11:13" ht="11.65" x14ac:dyDescent="0.35">
      <c r="K838" s="27"/>
      <c r="L838" s="35"/>
      <c r="M838" s="27"/>
    </row>
    <row r="839" spans="11:13" ht="11.65" x14ac:dyDescent="0.35">
      <c r="K839" s="27"/>
      <c r="L839" s="35"/>
      <c r="M839" s="27"/>
    </row>
    <row r="840" spans="11:13" ht="11.65" x14ac:dyDescent="0.35">
      <c r="K840" s="27"/>
      <c r="L840" s="35"/>
      <c r="M840" s="27"/>
    </row>
    <row r="841" spans="11:13" ht="11.65" x14ac:dyDescent="0.35">
      <c r="K841" s="27"/>
      <c r="L841" s="35"/>
      <c r="M841" s="27"/>
    </row>
    <row r="842" spans="11:13" ht="11.65" x14ac:dyDescent="0.35">
      <c r="K842" s="27"/>
      <c r="L842" s="35"/>
      <c r="M842" s="27"/>
    </row>
    <row r="843" spans="11:13" ht="11.65" x14ac:dyDescent="0.35">
      <c r="K843" s="27"/>
      <c r="L843" s="35"/>
      <c r="M843" s="27"/>
    </row>
    <row r="844" spans="11:13" ht="11.65" x14ac:dyDescent="0.35">
      <c r="K844" s="27"/>
      <c r="L844" s="35"/>
      <c r="M844" s="27"/>
    </row>
    <row r="845" spans="11:13" ht="11.65" x14ac:dyDescent="0.35">
      <c r="K845" s="27"/>
      <c r="L845" s="35"/>
      <c r="M845" s="27"/>
    </row>
    <row r="846" spans="11:13" ht="11.65" x14ac:dyDescent="0.35">
      <c r="K846" s="27"/>
      <c r="L846" s="35"/>
      <c r="M846" s="27"/>
    </row>
    <row r="847" spans="11:13" ht="11.65" x14ac:dyDescent="0.35">
      <c r="K847" s="27"/>
      <c r="L847" s="35"/>
      <c r="M847" s="27"/>
    </row>
    <row r="848" spans="11:13" ht="11.65" x14ac:dyDescent="0.35">
      <c r="K848" s="27"/>
      <c r="L848" s="35"/>
      <c r="M848" s="27"/>
    </row>
    <row r="849" spans="11:13" ht="11.65" x14ac:dyDescent="0.35">
      <c r="K849" s="27"/>
      <c r="L849" s="35"/>
      <c r="M849" s="27"/>
    </row>
    <row r="850" spans="11:13" ht="11.65" x14ac:dyDescent="0.35">
      <c r="K850" s="27"/>
      <c r="L850" s="35"/>
      <c r="M850" s="27"/>
    </row>
    <row r="851" spans="11:13" ht="11.65" x14ac:dyDescent="0.35">
      <c r="K851" s="27"/>
      <c r="L851" s="35"/>
      <c r="M851" s="27"/>
    </row>
    <row r="852" spans="11:13" ht="11.65" x14ac:dyDescent="0.35">
      <c r="K852" s="27"/>
      <c r="L852" s="35"/>
      <c r="M852" s="27"/>
    </row>
    <row r="853" spans="11:13" ht="11.65" x14ac:dyDescent="0.35">
      <c r="K853" s="27"/>
      <c r="L853" s="35"/>
      <c r="M853" s="27"/>
    </row>
    <row r="854" spans="11:13" ht="11.65" x14ac:dyDescent="0.35">
      <c r="K854" s="27"/>
      <c r="L854" s="35"/>
      <c r="M854" s="27"/>
    </row>
    <row r="855" spans="11:13" ht="11.65" x14ac:dyDescent="0.35">
      <c r="K855" s="27"/>
      <c r="L855" s="35"/>
      <c r="M855" s="27"/>
    </row>
    <row r="856" spans="11:13" ht="11.65" x14ac:dyDescent="0.35">
      <c r="K856" s="27"/>
      <c r="L856" s="35"/>
      <c r="M856" s="27"/>
    </row>
    <row r="857" spans="11:13" ht="11.65" x14ac:dyDescent="0.35">
      <c r="K857" s="27"/>
      <c r="L857" s="35"/>
      <c r="M857" s="27"/>
    </row>
    <row r="858" spans="11:13" ht="11.65" x14ac:dyDescent="0.35">
      <c r="K858" s="27"/>
      <c r="L858" s="35"/>
      <c r="M858" s="27"/>
    </row>
    <row r="859" spans="11:13" ht="11.65" x14ac:dyDescent="0.35">
      <c r="K859" s="27"/>
      <c r="L859" s="35"/>
      <c r="M859" s="27"/>
    </row>
    <row r="860" spans="11:13" ht="11.65" x14ac:dyDescent="0.35">
      <c r="K860" s="27"/>
      <c r="L860" s="35"/>
      <c r="M860" s="27"/>
    </row>
    <row r="861" spans="11:13" ht="11.65" x14ac:dyDescent="0.35">
      <c r="K861" s="27"/>
      <c r="L861" s="35"/>
      <c r="M861" s="27"/>
    </row>
    <row r="862" spans="11:13" ht="11.65" x14ac:dyDescent="0.35">
      <c r="K862" s="27"/>
      <c r="L862" s="35"/>
      <c r="M862" s="27"/>
    </row>
    <row r="863" spans="11:13" ht="11.65" x14ac:dyDescent="0.35">
      <c r="K863" s="27"/>
      <c r="L863" s="35"/>
      <c r="M863" s="27"/>
    </row>
    <row r="864" spans="11:13" ht="11.65" x14ac:dyDescent="0.35">
      <c r="K864" s="27"/>
      <c r="L864" s="35"/>
      <c r="M864" s="27"/>
    </row>
    <row r="865" spans="11:13" ht="11.65" x14ac:dyDescent="0.35">
      <c r="K865" s="27"/>
      <c r="L865" s="35"/>
      <c r="M865" s="27"/>
    </row>
    <row r="866" spans="11:13" ht="11.65" x14ac:dyDescent="0.35">
      <c r="K866" s="27"/>
      <c r="L866" s="35"/>
      <c r="M866" s="27"/>
    </row>
    <row r="867" spans="11:13" ht="11.65" x14ac:dyDescent="0.35">
      <c r="K867" s="27"/>
      <c r="L867" s="35"/>
      <c r="M867" s="27"/>
    </row>
    <row r="868" spans="11:13" ht="11.65" x14ac:dyDescent="0.35">
      <c r="K868" s="27"/>
      <c r="L868" s="35"/>
      <c r="M868" s="27"/>
    </row>
    <row r="869" spans="11:13" ht="11.65" x14ac:dyDescent="0.35">
      <c r="K869" s="27"/>
      <c r="L869" s="35"/>
      <c r="M869" s="27"/>
    </row>
    <row r="870" spans="11:13" ht="11.65" x14ac:dyDescent="0.35">
      <c r="K870" s="27"/>
      <c r="L870" s="35"/>
      <c r="M870" s="27"/>
    </row>
    <row r="871" spans="11:13" ht="11.65" x14ac:dyDescent="0.35">
      <c r="K871" s="27"/>
      <c r="L871" s="35"/>
      <c r="M871" s="27"/>
    </row>
    <row r="872" spans="11:13" ht="11.65" x14ac:dyDescent="0.35">
      <c r="K872" s="27"/>
      <c r="L872" s="35"/>
      <c r="M872" s="27"/>
    </row>
    <row r="873" spans="11:13" ht="11.65" x14ac:dyDescent="0.35">
      <c r="K873" s="27"/>
      <c r="L873" s="35"/>
      <c r="M873" s="27"/>
    </row>
    <row r="874" spans="11:13" ht="11.65" x14ac:dyDescent="0.35">
      <c r="K874" s="27"/>
      <c r="L874" s="35"/>
      <c r="M874" s="27"/>
    </row>
    <row r="875" spans="11:13" ht="11.65" x14ac:dyDescent="0.35">
      <c r="K875" s="27"/>
      <c r="L875" s="35"/>
      <c r="M875" s="27"/>
    </row>
    <row r="876" spans="11:13" ht="11.65" x14ac:dyDescent="0.35">
      <c r="K876" s="27"/>
      <c r="L876" s="35"/>
      <c r="M876" s="27"/>
    </row>
    <row r="877" spans="11:13" ht="11.65" x14ac:dyDescent="0.35">
      <c r="K877" s="27"/>
      <c r="L877" s="35"/>
      <c r="M877" s="27"/>
    </row>
    <row r="878" spans="11:13" ht="11.65" x14ac:dyDescent="0.35">
      <c r="K878" s="27"/>
      <c r="L878" s="35"/>
      <c r="M878" s="27"/>
    </row>
    <row r="879" spans="11:13" ht="11.65" x14ac:dyDescent="0.35">
      <c r="K879" s="27"/>
      <c r="L879" s="35"/>
      <c r="M879" s="27"/>
    </row>
    <row r="880" spans="11:13" ht="11.65" x14ac:dyDescent="0.35">
      <c r="K880" s="27"/>
      <c r="L880" s="35"/>
      <c r="M880" s="27"/>
    </row>
    <row r="881" spans="11:13" ht="11.65" x14ac:dyDescent="0.35">
      <c r="K881" s="27"/>
      <c r="L881" s="35"/>
      <c r="M881" s="27"/>
    </row>
    <row r="882" spans="11:13" ht="11.65" x14ac:dyDescent="0.35">
      <c r="K882" s="27"/>
      <c r="L882" s="35"/>
      <c r="M882" s="27"/>
    </row>
    <row r="883" spans="11:13" ht="11.65" x14ac:dyDescent="0.35">
      <c r="K883" s="27"/>
      <c r="L883" s="35"/>
      <c r="M883" s="27"/>
    </row>
    <row r="884" spans="11:13" ht="11.65" x14ac:dyDescent="0.35">
      <c r="K884" s="27"/>
      <c r="L884" s="35"/>
      <c r="M884" s="27"/>
    </row>
    <row r="885" spans="11:13" ht="11.65" x14ac:dyDescent="0.35">
      <c r="K885" s="27"/>
      <c r="L885" s="35"/>
      <c r="M885" s="27"/>
    </row>
    <row r="886" spans="11:13" ht="11.65" x14ac:dyDescent="0.35">
      <c r="K886" s="27"/>
      <c r="L886" s="35"/>
      <c r="M886" s="27"/>
    </row>
    <row r="887" spans="11:13" ht="11.65" x14ac:dyDescent="0.35">
      <c r="K887" s="27"/>
      <c r="L887" s="35"/>
      <c r="M887" s="27"/>
    </row>
    <row r="888" spans="11:13" ht="11.65" x14ac:dyDescent="0.35">
      <c r="K888" s="27"/>
      <c r="L888" s="35"/>
      <c r="M888" s="27"/>
    </row>
    <row r="889" spans="11:13" ht="11.65" x14ac:dyDescent="0.35">
      <c r="K889" s="27"/>
      <c r="L889" s="35"/>
      <c r="M889" s="27"/>
    </row>
    <row r="890" spans="11:13" ht="11.65" x14ac:dyDescent="0.35">
      <c r="K890" s="27"/>
      <c r="L890" s="35"/>
      <c r="M890" s="27"/>
    </row>
    <row r="891" spans="11:13" ht="11.65" x14ac:dyDescent="0.35">
      <c r="K891" s="27"/>
      <c r="L891" s="35"/>
      <c r="M891" s="27"/>
    </row>
    <row r="892" spans="11:13" ht="11.65" x14ac:dyDescent="0.35">
      <c r="K892" s="27"/>
      <c r="L892" s="35"/>
      <c r="M892" s="27"/>
    </row>
    <row r="893" spans="11:13" ht="11.65" x14ac:dyDescent="0.35">
      <c r="K893" s="27"/>
      <c r="L893" s="35"/>
      <c r="M893" s="27"/>
    </row>
    <row r="894" spans="11:13" ht="11.65" x14ac:dyDescent="0.35">
      <c r="K894" s="27"/>
      <c r="L894" s="35"/>
      <c r="M894" s="27"/>
    </row>
    <row r="895" spans="11:13" ht="11.65" x14ac:dyDescent="0.35">
      <c r="K895" s="27"/>
      <c r="L895" s="35"/>
      <c r="M895" s="27"/>
    </row>
    <row r="896" spans="11:13" ht="11.65" x14ac:dyDescent="0.35">
      <c r="K896" s="27"/>
      <c r="L896" s="35"/>
      <c r="M896" s="27"/>
    </row>
    <row r="897" spans="11:13" ht="11.65" x14ac:dyDescent="0.35">
      <c r="K897" s="27"/>
      <c r="L897" s="35"/>
      <c r="M897" s="27"/>
    </row>
    <row r="898" spans="11:13" ht="11.65" x14ac:dyDescent="0.35">
      <c r="K898" s="27"/>
      <c r="L898" s="35"/>
      <c r="M898" s="27"/>
    </row>
    <row r="899" spans="11:13" ht="11.65" x14ac:dyDescent="0.35">
      <c r="K899" s="27"/>
      <c r="L899" s="35"/>
      <c r="M899" s="27"/>
    </row>
    <row r="900" spans="11:13" ht="11.65" x14ac:dyDescent="0.35">
      <c r="K900" s="27"/>
      <c r="L900" s="35"/>
      <c r="M900" s="27"/>
    </row>
    <row r="901" spans="11:13" ht="11.65" x14ac:dyDescent="0.35">
      <c r="K901" s="27"/>
      <c r="L901" s="35"/>
      <c r="M901" s="27"/>
    </row>
    <row r="902" spans="11:13" ht="11.65" x14ac:dyDescent="0.35">
      <c r="K902" s="27"/>
      <c r="L902" s="35"/>
      <c r="M902" s="27"/>
    </row>
    <row r="903" spans="11:13" ht="11.65" x14ac:dyDescent="0.35">
      <c r="K903" s="27"/>
      <c r="L903" s="35"/>
      <c r="M903" s="27"/>
    </row>
    <row r="904" spans="11:13" ht="11.65" x14ac:dyDescent="0.35">
      <c r="K904" s="27"/>
      <c r="L904" s="35"/>
      <c r="M904" s="27"/>
    </row>
    <row r="905" spans="11:13" ht="11.65" x14ac:dyDescent="0.35">
      <c r="K905" s="27"/>
      <c r="L905" s="35"/>
      <c r="M905" s="27"/>
    </row>
    <row r="906" spans="11:13" ht="11.65" x14ac:dyDescent="0.35">
      <c r="K906" s="27"/>
      <c r="L906" s="35"/>
      <c r="M906" s="27"/>
    </row>
    <row r="907" spans="11:13" ht="11.65" x14ac:dyDescent="0.35">
      <c r="K907" s="27"/>
      <c r="L907" s="35"/>
      <c r="M907" s="27"/>
    </row>
    <row r="908" spans="11:13" ht="11.65" x14ac:dyDescent="0.35">
      <c r="K908" s="27"/>
      <c r="L908" s="35"/>
      <c r="M908" s="27"/>
    </row>
    <row r="909" spans="11:13" ht="11.65" x14ac:dyDescent="0.35">
      <c r="K909" s="27"/>
      <c r="L909" s="35"/>
      <c r="M909" s="27"/>
    </row>
    <row r="910" spans="11:13" ht="11.65" x14ac:dyDescent="0.35">
      <c r="K910" s="27"/>
      <c r="L910" s="35"/>
      <c r="M910" s="27"/>
    </row>
    <row r="911" spans="11:13" ht="11.65" x14ac:dyDescent="0.35">
      <c r="K911" s="27"/>
      <c r="L911" s="35"/>
      <c r="M911" s="27"/>
    </row>
    <row r="912" spans="11:13" ht="11.65" x14ac:dyDescent="0.35">
      <c r="K912" s="27"/>
      <c r="L912" s="35"/>
      <c r="M912" s="27"/>
    </row>
    <row r="913" spans="11:13" ht="11.65" x14ac:dyDescent="0.35">
      <c r="K913" s="27"/>
      <c r="L913" s="35"/>
      <c r="M913" s="27"/>
    </row>
    <row r="914" spans="11:13" ht="11.65" x14ac:dyDescent="0.35">
      <c r="K914" s="27"/>
      <c r="L914" s="35"/>
      <c r="M914" s="27"/>
    </row>
    <row r="915" spans="11:13" ht="11.65" x14ac:dyDescent="0.35">
      <c r="K915" s="27"/>
      <c r="L915" s="35"/>
      <c r="M915" s="27"/>
    </row>
    <row r="916" spans="11:13" ht="11.65" x14ac:dyDescent="0.35">
      <c r="K916" s="27"/>
      <c r="L916" s="35"/>
      <c r="M916" s="27"/>
    </row>
    <row r="917" spans="11:13" ht="11.65" x14ac:dyDescent="0.35">
      <c r="K917" s="27"/>
      <c r="L917" s="35"/>
      <c r="M917" s="27"/>
    </row>
    <row r="918" spans="11:13" ht="11.65" x14ac:dyDescent="0.35">
      <c r="K918" s="27"/>
      <c r="L918" s="35"/>
      <c r="M918" s="27"/>
    </row>
    <row r="919" spans="11:13" ht="11.65" x14ac:dyDescent="0.35">
      <c r="K919" s="27"/>
      <c r="L919" s="35"/>
      <c r="M919" s="27"/>
    </row>
    <row r="920" spans="11:13" ht="11.65" x14ac:dyDescent="0.35">
      <c r="K920" s="27"/>
      <c r="L920" s="35"/>
      <c r="M920" s="27"/>
    </row>
    <row r="921" spans="11:13" ht="11.65" x14ac:dyDescent="0.35">
      <c r="K921" s="27"/>
      <c r="L921" s="35"/>
      <c r="M921" s="27"/>
    </row>
    <row r="922" spans="11:13" ht="11.65" x14ac:dyDescent="0.35">
      <c r="K922" s="27"/>
      <c r="L922" s="35"/>
      <c r="M922" s="27"/>
    </row>
    <row r="923" spans="11:13" ht="11.65" x14ac:dyDescent="0.35">
      <c r="K923" s="27"/>
      <c r="L923" s="35"/>
      <c r="M923" s="27"/>
    </row>
    <row r="924" spans="11:13" ht="11.65" x14ac:dyDescent="0.35">
      <c r="K924" s="27"/>
      <c r="L924" s="35"/>
      <c r="M924" s="27"/>
    </row>
    <row r="925" spans="11:13" ht="11.65" x14ac:dyDescent="0.35">
      <c r="K925" s="27"/>
      <c r="L925" s="35"/>
      <c r="M925" s="27"/>
    </row>
    <row r="926" spans="11:13" ht="11.65" x14ac:dyDescent="0.35">
      <c r="K926" s="27"/>
      <c r="L926" s="35"/>
      <c r="M926" s="27"/>
    </row>
    <row r="927" spans="11:13" ht="11.65" x14ac:dyDescent="0.35">
      <c r="K927" s="27"/>
      <c r="L927" s="35"/>
      <c r="M927" s="27"/>
    </row>
    <row r="928" spans="11:13" ht="11.65" x14ac:dyDescent="0.35">
      <c r="K928" s="27"/>
      <c r="L928" s="35"/>
      <c r="M928" s="27"/>
    </row>
    <row r="929" spans="11:13" ht="11.65" x14ac:dyDescent="0.35">
      <c r="K929" s="27"/>
      <c r="L929" s="35"/>
      <c r="M929" s="27"/>
    </row>
    <row r="930" spans="11:13" ht="11.65" x14ac:dyDescent="0.35">
      <c r="K930" s="27"/>
      <c r="L930" s="35"/>
      <c r="M930" s="27"/>
    </row>
    <row r="931" spans="11:13" ht="11.65" x14ac:dyDescent="0.35">
      <c r="K931" s="27"/>
      <c r="L931" s="35"/>
      <c r="M931" s="27"/>
    </row>
    <row r="932" spans="11:13" ht="11.65" x14ac:dyDescent="0.35">
      <c r="K932" s="27"/>
      <c r="L932" s="35"/>
      <c r="M932" s="27"/>
    </row>
    <row r="933" spans="11:13" ht="11.65" x14ac:dyDescent="0.35">
      <c r="K933" s="27"/>
      <c r="L933" s="35"/>
      <c r="M933" s="27"/>
    </row>
    <row r="934" spans="11:13" ht="11.65" x14ac:dyDescent="0.35">
      <c r="K934" s="27"/>
      <c r="L934" s="35"/>
      <c r="M934" s="27"/>
    </row>
    <row r="935" spans="11:13" ht="11.65" x14ac:dyDescent="0.35">
      <c r="K935" s="27"/>
      <c r="L935" s="35"/>
      <c r="M935" s="27"/>
    </row>
    <row r="936" spans="11:13" ht="11.65" x14ac:dyDescent="0.35">
      <c r="K936" s="27"/>
      <c r="L936" s="35"/>
      <c r="M936" s="27"/>
    </row>
    <row r="937" spans="11:13" ht="11.65" x14ac:dyDescent="0.35">
      <c r="K937" s="27"/>
      <c r="L937" s="35"/>
      <c r="M937" s="27"/>
    </row>
    <row r="938" spans="11:13" ht="11.65" x14ac:dyDescent="0.35">
      <c r="K938" s="27"/>
      <c r="L938" s="35"/>
      <c r="M938" s="27"/>
    </row>
    <row r="939" spans="11:13" ht="11.65" x14ac:dyDescent="0.35">
      <c r="K939" s="27"/>
      <c r="L939" s="35"/>
      <c r="M939" s="27"/>
    </row>
    <row r="940" spans="11:13" ht="11.65" x14ac:dyDescent="0.35">
      <c r="K940" s="27"/>
      <c r="L940" s="35"/>
      <c r="M940" s="27"/>
    </row>
    <row r="941" spans="11:13" ht="11.65" x14ac:dyDescent="0.35">
      <c r="K941" s="27"/>
      <c r="L941" s="35"/>
      <c r="M941" s="27"/>
    </row>
    <row r="942" spans="11:13" ht="11.65" x14ac:dyDescent="0.35">
      <c r="K942" s="27"/>
      <c r="L942" s="35"/>
      <c r="M942" s="27"/>
    </row>
  </sheetData>
  <pageMargins left="0.7" right="0.7" top="0.75" bottom="0.75" header="0.3" footer="0.3"/>
  <pageSetup scale="65" orientation="landscape" r:id="rId1"/>
  <headerFooter>
    <oddFooter>&amp;L&amp;A&amp;R&amp;P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B1:N805"/>
  <sheetViews>
    <sheetView zoomScale="99" zoomScaleNormal="99" workbookViewId="0">
      <selection activeCell="L8" sqref="L8"/>
    </sheetView>
  </sheetViews>
  <sheetFormatPr defaultColWidth="14.3984375" defaultRowHeight="15.75" customHeight="1" x14ac:dyDescent="0.35"/>
  <cols>
    <col min="1" max="1" width="2.1328125" style="9" customWidth="1"/>
    <col min="2" max="2" width="40.3984375" style="9" customWidth="1"/>
    <col min="3" max="3" width="20.265625" style="9" customWidth="1"/>
    <col min="4" max="4" width="10.86328125" style="9" customWidth="1"/>
    <col min="5" max="5" width="11.59765625" style="9" customWidth="1"/>
    <col min="6" max="6" width="11.1328125" style="9" bestFit="1" customWidth="1"/>
    <col min="7" max="9" width="11.1328125" style="9" customWidth="1"/>
    <col min="10" max="10" width="42.1328125" style="9" customWidth="1"/>
    <col min="11" max="11" width="27.3984375" style="9" customWidth="1"/>
    <col min="12" max="12" width="33.3984375" style="10" customWidth="1"/>
    <col min="13" max="13" width="10.59765625" style="9" customWidth="1"/>
    <col min="14" max="14" width="10.86328125" style="9" customWidth="1"/>
    <col min="15" max="15" width="43.265625" style="9" customWidth="1"/>
    <col min="16" max="16" width="31.73046875" style="9" customWidth="1"/>
    <col min="17" max="17" width="32.265625" style="9" customWidth="1"/>
    <col min="18" max="16384" width="14.3984375" style="9"/>
  </cols>
  <sheetData>
    <row r="1" spans="2:14" ht="12" thickBot="1" x14ac:dyDescent="0.4"/>
    <row r="2" spans="2:14" ht="15" customHeight="1" x14ac:dyDescent="0.35">
      <c r="B2" s="116" t="s">
        <v>20</v>
      </c>
      <c r="C2" s="117" t="s">
        <v>44</v>
      </c>
      <c r="D2" s="117" t="s">
        <v>65</v>
      </c>
      <c r="E2" s="118" t="s">
        <v>54</v>
      </c>
    </row>
    <row r="3" spans="2:14" ht="12" thickBot="1" x14ac:dyDescent="0.4">
      <c r="B3" s="132"/>
      <c r="C3" s="125">
        <f>G8</f>
        <v>0</v>
      </c>
      <c r="D3" s="125">
        <f>H8</f>
        <v>0</v>
      </c>
      <c r="E3" s="126">
        <f>C3+D3</f>
        <v>0</v>
      </c>
    </row>
    <row r="4" spans="2:14" ht="11.65" x14ac:dyDescent="0.35">
      <c r="B4" s="11"/>
      <c r="C4" s="11"/>
      <c r="D4" s="11"/>
      <c r="E4" s="11"/>
    </row>
    <row r="5" spans="2:14" ht="11.65" x14ac:dyDescent="0.35">
      <c r="B5" s="12"/>
      <c r="C5" s="12"/>
      <c r="D5" s="12"/>
      <c r="E5" s="12"/>
      <c r="F5" s="12"/>
      <c r="G5" s="12"/>
      <c r="H5" s="12"/>
      <c r="I5" s="12"/>
    </row>
    <row r="6" spans="2:14" ht="11.65" x14ac:dyDescent="0.35">
      <c r="B6" s="16" t="s">
        <v>21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2:14" ht="34.9" x14ac:dyDescent="0.35">
      <c r="B7" s="19" t="s">
        <v>22</v>
      </c>
      <c r="C7" s="19" t="s">
        <v>23</v>
      </c>
      <c r="D7" s="20" t="s">
        <v>24</v>
      </c>
      <c r="E7" s="21" t="s">
        <v>25</v>
      </c>
      <c r="F7" s="20" t="s">
        <v>26</v>
      </c>
      <c r="G7" s="20" t="s">
        <v>64</v>
      </c>
      <c r="H7" s="20" t="s">
        <v>65</v>
      </c>
      <c r="I7" s="20"/>
      <c r="J7" s="20" t="s">
        <v>27</v>
      </c>
      <c r="K7" s="19" t="s">
        <v>28</v>
      </c>
      <c r="L7" s="19" t="s">
        <v>29</v>
      </c>
    </row>
    <row r="8" spans="2:14" ht="13.15" x14ac:dyDescent="0.4">
      <c r="B8" s="75"/>
      <c r="C8" s="76"/>
      <c r="D8" s="77"/>
      <c r="E8" s="78"/>
      <c r="F8" s="79">
        <f>E8*D8</f>
        <v>0</v>
      </c>
      <c r="G8" s="79">
        <f>F8/2</f>
        <v>0</v>
      </c>
      <c r="H8" s="79">
        <f>F8/2</f>
        <v>0</v>
      </c>
      <c r="I8" s="79"/>
      <c r="J8" s="75"/>
      <c r="K8" s="76"/>
      <c r="L8" s="26"/>
      <c r="M8" s="27"/>
      <c r="N8" s="27"/>
    </row>
    <row r="9" spans="2:14" ht="13.15" x14ac:dyDescent="0.4">
      <c r="B9" s="22"/>
      <c r="C9" s="22"/>
      <c r="D9" s="23"/>
      <c r="E9" s="24"/>
      <c r="F9" s="25"/>
      <c r="G9" s="25"/>
      <c r="H9" s="25"/>
      <c r="I9" s="25"/>
      <c r="J9" s="22"/>
      <c r="K9" s="22"/>
      <c r="L9" s="26"/>
      <c r="M9" s="27"/>
      <c r="N9" s="27"/>
    </row>
    <row r="10" spans="2:14" ht="13.15" x14ac:dyDescent="0.4">
      <c r="B10" s="22"/>
      <c r="C10" s="22"/>
      <c r="D10" s="23"/>
      <c r="E10" s="24"/>
      <c r="F10" s="25"/>
      <c r="G10" s="25"/>
      <c r="H10" s="25"/>
      <c r="I10" s="25"/>
      <c r="J10" s="22"/>
      <c r="K10" s="22"/>
      <c r="L10" s="26"/>
      <c r="M10" s="27"/>
      <c r="N10" s="27"/>
    </row>
    <row r="11" spans="2:14" ht="13.15" x14ac:dyDescent="0.4">
      <c r="D11" s="24"/>
      <c r="E11" s="24"/>
      <c r="F11" s="24"/>
      <c r="G11" s="24"/>
      <c r="H11" s="24"/>
      <c r="I11" s="24"/>
      <c r="J11" s="22"/>
      <c r="L11" s="14"/>
      <c r="M11" s="27"/>
      <c r="N11" s="27"/>
    </row>
    <row r="12" spans="2:14" ht="11.65" x14ac:dyDescent="0.35">
      <c r="L12" s="14"/>
      <c r="M12" s="27"/>
      <c r="N12" s="27"/>
    </row>
    <row r="13" spans="2:14" ht="11.65" x14ac:dyDescent="0.35">
      <c r="B13" s="127" t="s">
        <v>54</v>
      </c>
      <c r="C13" s="127"/>
      <c r="D13" s="127"/>
      <c r="E13" s="127"/>
      <c r="F13" s="128">
        <f>SUM(F8:F12)</f>
        <v>0</v>
      </c>
      <c r="G13" s="128">
        <f>SUM(G8:G12)</f>
        <v>0</v>
      </c>
      <c r="H13" s="128">
        <f>SUM(H8:H12)</f>
        <v>0</v>
      </c>
      <c r="I13" s="129"/>
      <c r="J13" s="129"/>
      <c r="K13" s="130"/>
      <c r="L13" s="131"/>
      <c r="M13" s="27"/>
      <c r="N13" s="27"/>
    </row>
    <row r="14" spans="2:14" ht="11.65" x14ac:dyDescent="0.35">
      <c r="L14" s="15"/>
      <c r="M14" s="27"/>
      <c r="N14" s="27"/>
    </row>
    <row r="15" spans="2:14" ht="11.65" x14ac:dyDescent="0.35">
      <c r="L15" s="15"/>
      <c r="M15" s="27"/>
      <c r="N15" s="27"/>
    </row>
    <row r="16" spans="2:14" ht="15.4" x14ac:dyDescent="0.45">
      <c r="J16" s="28"/>
      <c r="L16" s="15"/>
      <c r="M16" s="27"/>
      <c r="N16" s="27"/>
    </row>
    <row r="17" spans="12:14" ht="11.65" x14ac:dyDescent="0.35">
      <c r="L17" s="15"/>
      <c r="M17" s="27"/>
      <c r="N17" s="27"/>
    </row>
    <row r="18" spans="12:14" ht="11.65" x14ac:dyDescent="0.35">
      <c r="L18" s="15"/>
      <c r="M18" s="27"/>
      <c r="N18" s="27"/>
    </row>
    <row r="19" spans="12:14" ht="11.65" x14ac:dyDescent="0.35">
      <c r="L19" s="15"/>
      <c r="M19" s="27"/>
      <c r="N19" s="27"/>
    </row>
    <row r="20" spans="12:14" ht="11.65" x14ac:dyDescent="0.35">
      <c r="L20" s="15"/>
      <c r="M20" s="27"/>
      <c r="N20" s="27"/>
    </row>
    <row r="21" spans="12:14" ht="11.65" x14ac:dyDescent="0.35">
      <c r="L21" s="15"/>
      <c r="M21" s="27"/>
      <c r="N21" s="27"/>
    </row>
    <row r="22" spans="12:14" ht="11.65" x14ac:dyDescent="0.35">
      <c r="L22" s="15"/>
      <c r="M22" s="27"/>
      <c r="N22" s="27"/>
    </row>
    <row r="23" spans="12:14" ht="11.65" x14ac:dyDescent="0.35">
      <c r="L23" s="15"/>
      <c r="M23" s="27"/>
      <c r="N23" s="27"/>
    </row>
    <row r="24" spans="12:14" ht="11.65" x14ac:dyDescent="0.35">
      <c r="L24" s="15"/>
      <c r="M24" s="27"/>
      <c r="N24" s="27"/>
    </row>
    <row r="25" spans="12:14" ht="11.65" x14ac:dyDescent="0.35">
      <c r="L25" s="15"/>
      <c r="M25" s="27"/>
      <c r="N25" s="27"/>
    </row>
    <row r="26" spans="12:14" ht="11.65" x14ac:dyDescent="0.35">
      <c r="L26" s="15"/>
      <c r="M26" s="27"/>
      <c r="N26" s="27"/>
    </row>
    <row r="27" spans="12:14" ht="11.65" x14ac:dyDescent="0.35">
      <c r="L27" s="15"/>
      <c r="M27" s="27"/>
      <c r="N27" s="27"/>
    </row>
    <row r="28" spans="12:14" ht="11.65" x14ac:dyDescent="0.35">
      <c r="L28" s="15"/>
      <c r="M28" s="27"/>
      <c r="N28" s="27"/>
    </row>
    <row r="29" spans="12:14" ht="11.65" x14ac:dyDescent="0.35">
      <c r="L29" s="15"/>
      <c r="M29" s="27"/>
      <c r="N29" s="27"/>
    </row>
    <row r="30" spans="12:14" ht="11.65" x14ac:dyDescent="0.35">
      <c r="L30" s="15"/>
      <c r="M30" s="27"/>
      <c r="N30" s="27"/>
    </row>
    <row r="31" spans="12:14" ht="11.65" x14ac:dyDescent="0.35">
      <c r="L31" s="15"/>
      <c r="M31" s="27"/>
      <c r="N31" s="27"/>
    </row>
    <row r="32" spans="12:14" ht="11.65" x14ac:dyDescent="0.35">
      <c r="L32" s="15"/>
      <c r="M32" s="27"/>
      <c r="N32" s="27"/>
    </row>
    <row r="33" spans="12:14" ht="11.65" x14ac:dyDescent="0.35">
      <c r="L33" s="15"/>
      <c r="M33" s="27"/>
      <c r="N33" s="27"/>
    </row>
    <row r="34" spans="12:14" ht="11.65" x14ac:dyDescent="0.35">
      <c r="L34" s="15"/>
      <c r="M34" s="27"/>
      <c r="N34" s="27"/>
    </row>
    <row r="35" spans="12:14" ht="11.65" x14ac:dyDescent="0.35">
      <c r="L35" s="15"/>
      <c r="M35" s="27"/>
      <c r="N35" s="27"/>
    </row>
    <row r="36" spans="12:14" ht="11.65" x14ac:dyDescent="0.35">
      <c r="L36" s="15"/>
      <c r="M36" s="27"/>
      <c r="N36" s="27"/>
    </row>
    <row r="37" spans="12:14" ht="11.65" x14ac:dyDescent="0.35">
      <c r="L37" s="15"/>
      <c r="M37" s="27"/>
      <c r="N37" s="27"/>
    </row>
    <row r="38" spans="12:14" ht="11.65" x14ac:dyDescent="0.35">
      <c r="L38" s="15"/>
      <c r="M38" s="27"/>
      <c r="N38" s="27"/>
    </row>
    <row r="39" spans="12:14" ht="11.65" x14ac:dyDescent="0.35">
      <c r="L39" s="15"/>
      <c r="M39" s="27"/>
      <c r="N39" s="27"/>
    </row>
    <row r="40" spans="12:14" ht="11.65" x14ac:dyDescent="0.35">
      <c r="L40" s="15"/>
      <c r="M40" s="27"/>
      <c r="N40" s="27"/>
    </row>
    <row r="41" spans="12:14" ht="11.65" x14ac:dyDescent="0.35">
      <c r="L41" s="15"/>
      <c r="M41" s="27"/>
      <c r="N41" s="27"/>
    </row>
    <row r="42" spans="12:14" ht="11.65" x14ac:dyDescent="0.35">
      <c r="L42" s="15"/>
      <c r="M42" s="27"/>
      <c r="N42" s="27"/>
    </row>
    <row r="43" spans="12:14" ht="11.65" x14ac:dyDescent="0.35">
      <c r="L43" s="15"/>
      <c r="M43" s="27"/>
      <c r="N43" s="27"/>
    </row>
    <row r="44" spans="12:14" ht="11.65" x14ac:dyDescent="0.35">
      <c r="L44" s="15"/>
      <c r="M44" s="27"/>
      <c r="N44" s="27"/>
    </row>
    <row r="45" spans="12:14" ht="11.65" x14ac:dyDescent="0.35">
      <c r="L45" s="15"/>
      <c r="M45" s="27"/>
      <c r="N45" s="27"/>
    </row>
    <row r="46" spans="12:14" ht="11.65" x14ac:dyDescent="0.35">
      <c r="L46" s="15"/>
      <c r="M46" s="27"/>
      <c r="N46" s="27"/>
    </row>
    <row r="47" spans="12:14" ht="11.65" x14ac:dyDescent="0.35">
      <c r="L47" s="15"/>
      <c r="M47" s="27"/>
      <c r="N47" s="27"/>
    </row>
    <row r="48" spans="12:14" ht="11.65" x14ac:dyDescent="0.35">
      <c r="L48" s="15"/>
      <c r="M48" s="27"/>
      <c r="N48" s="27"/>
    </row>
    <row r="49" spans="12:14" ht="11.65" x14ac:dyDescent="0.35">
      <c r="L49" s="15"/>
      <c r="M49" s="27"/>
      <c r="N49" s="27"/>
    </row>
    <row r="50" spans="12:14" ht="11.65" x14ac:dyDescent="0.35">
      <c r="L50" s="15"/>
      <c r="M50" s="27"/>
      <c r="N50" s="27"/>
    </row>
    <row r="51" spans="12:14" ht="11.65" x14ac:dyDescent="0.35">
      <c r="L51" s="15"/>
      <c r="M51" s="27"/>
      <c r="N51" s="27"/>
    </row>
    <row r="52" spans="12:14" ht="11.65" x14ac:dyDescent="0.35">
      <c r="L52" s="15"/>
      <c r="M52" s="27"/>
      <c r="N52" s="27"/>
    </row>
    <row r="53" spans="12:14" ht="11.65" x14ac:dyDescent="0.35">
      <c r="L53" s="15"/>
      <c r="M53" s="27"/>
      <c r="N53" s="27"/>
    </row>
    <row r="54" spans="12:14" ht="11.65" x14ac:dyDescent="0.35">
      <c r="L54" s="15"/>
      <c r="M54" s="27"/>
      <c r="N54" s="27"/>
    </row>
    <row r="55" spans="12:14" ht="11.65" x14ac:dyDescent="0.35">
      <c r="L55" s="15"/>
      <c r="M55" s="27"/>
      <c r="N55" s="27"/>
    </row>
    <row r="56" spans="12:14" ht="11.65" x14ac:dyDescent="0.35">
      <c r="L56" s="15"/>
      <c r="M56" s="27"/>
      <c r="N56" s="27"/>
    </row>
    <row r="57" spans="12:14" ht="11.65" x14ac:dyDescent="0.35">
      <c r="L57" s="15"/>
      <c r="M57" s="27"/>
      <c r="N57" s="27"/>
    </row>
    <row r="58" spans="12:14" ht="11.65" x14ac:dyDescent="0.35">
      <c r="L58" s="15"/>
      <c r="M58" s="27"/>
      <c r="N58" s="27"/>
    </row>
    <row r="59" spans="12:14" ht="11.65" x14ac:dyDescent="0.35">
      <c r="L59" s="15"/>
      <c r="M59" s="27"/>
      <c r="N59" s="27"/>
    </row>
    <row r="60" spans="12:14" ht="11.65" x14ac:dyDescent="0.35">
      <c r="L60" s="15"/>
      <c r="M60" s="27"/>
      <c r="N60" s="27"/>
    </row>
    <row r="61" spans="12:14" ht="11.65" x14ac:dyDescent="0.35">
      <c r="L61" s="15"/>
      <c r="M61" s="27"/>
      <c r="N61" s="27"/>
    </row>
    <row r="62" spans="12:14" ht="11.65" x14ac:dyDescent="0.35">
      <c r="L62" s="15"/>
      <c r="M62" s="27"/>
      <c r="N62" s="27"/>
    </row>
    <row r="63" spans="12:14" ht="11.65" x14ac:dyDescent="0.35">
      <c r="L63" s="15"/>
      <c r="M63" s="27"/>
      <c r="N63" s="27"/>
    </row>
    <row r="64" spans="12:14" ht="11.65" x14ac:dyDescent="0.35">
      <c r="L64" s="15"/>
      <c r="M64" s="27"/>
      <c r="N64" s="27"/>
    </row>
    <row r="65" spans="12:14" ht="11.65" x14ac:dyDescent="0.35">
      <c r="L65" s="15"/>
      <c r="M65" s="27"/>
      <c r="N65" s="27"/>
    </row>
    <row r="66" spans="12:14" ht="11.65" x14ac:dyDescent="0.35">
      <c r="L66" s="15"/>
      <c r="M66" s="27"/>
      <c r="N66" s="27"/>
    </row>
    <row r="67" spans="12:14" ht="11.65" x14ac:dyDescent="0.35">
      <c r="L67" s="15"/>
      <c r="M67" s="27"/>
      <c r="N67" s="27"/>
    </row>
    <row r="68" spans="12:14" ht="11.65" x14ac:dyDescent="0.35">
      <c r="L68" s="15"/>
      <c r="M68" s="27"/>
      <c r="N68" s="27"/>
    </row>
    <row r="69" spans="12:14" ht="11.65" x14ac:dyDescent="0.35">
      <c r="L69" s="15"/>
      <c r="M69" s="27"/>
      <c r="N69" s="27"/>
    </row>
    <row r="70" spans="12:14" ht="11.65" x14ac:dyDescent="0.35">
      <c r="L70" s="15"/>
      <c r="M70" s="27"/>
      <c r="N70" s="27"/>
    </row>
    <row r="71" spans="12:14" ht="11.65" x14ac:dyDescent="0.35">
      <c r="L71" s="15"/>
      <c r="M71" s="27"/>
      <c r="N71" s="27"/>
    </row>
    <row r="72" spans="12:14" ht="11.65" x14ac:dyDescent="0.35">
      <c r="L72" s="15"/>
      <c r="M72" s="27"/>
      <c r="N72" s="27"/>
    </row>
    <row r="73" spans="12:14" ht="11.65" x14ac:dyDescent="0.35">
      <c r="L73" s="15"/>
      <c r="M73" s="27"/>
      <c r="N73" s="27"/>
    </row>
    <row r="74" spans="12:14" ht="11.65" x14ac:dyDescent="0.35">
      <c r="L74" s="15"/>
      <c r="M74" s="27"/>
      <c r="N74" s="27"/>
    </row>
    <row r="75" spans="12:14" ht="11.65" x14ac:dyDescent="0.35">
      <c r="L75" s="15"/>
      <c r="M75" s="27"/>
      <c r="N75" s="27"/>
    </row>
    <row r="76" spans="12:14" ht="11.65" x14ac:dyDescent="0.35">
      <c r="L76" s="15"/>
      <c r="M76" s="27"/>
      <c r="N76" s="27"/>
    </row>
    <row r="77" spans="12:14" ht="11.65" x14ac:dyDescent="0.35">
      <c r="L77" s="15"/>
      <c r="M77" s="27"/>
      <c r="N77" s="27"/>
    </row>
    <row r="78" spans="12:14" ht="11.65" x14ac:dyDescent="0.35">
      <c r="L78" s="15"/>
      <c r="M78" s="27"/>
      <c r="N78" s="27"/>
    </row>
    <row r="79" spans="12:14" ht="11.65" x14ac:dyDescent="0.35">
      <c r="L79" s="15"/>
      <c r="M79" s="27"/>
      <c r="N79" s="27"/>
    </row>
    <row r="80" spans="12:14" ht="11.65" x14ac:dyDescent="0.35">
      <c r="L80" s="15"/>
      <c r="M80" s="27"/>
      <c r="N80" s="27"/>
    </row>
    <row r="81" spans="12:14" ht="11.65" x14ac:dyDescent="0.35">
      <c r="L81" s="15"/>
      <c r="M81" s="27"/>
      <c r="N81" s="27"/>
    </row>
    <row r="82" spans="12:14" ht="11.65" x14ac:dyDescent="0.35">
      <c r="L82" s="15"/>
      <c r="M82" s="27"/>
      <c r="N82" s="27"/>
    </row>
    <row r="83" spans="12:14" ht="11.65" x14ac:dyDescent="0.35">
      <c r="L83" s="15"/>
      <c r="M83" s="27"/>
      <c r="N83" s="27"/>
    </row>
    <row r="84" spans="12:14" ht="11.65" x14ac:dyDescent="0.35">
      <c r="L84" s="15"/>
      <c r="M84" s="27"/>
      <c r="N84" s="27"/>
    </row>
    <row r="85" spans="12:14" ht="11.65" x14ac:dyDescent="0.35">
      <c r="L85" s="15"/>
      <c r="M85" s="27"/>
      <c r="N85" s="27"/>
    </row>
    <row r="86" spans="12:14" ht="11.65" x14ac:dyDescent="0.35">
      <c r="L86" s="15"/>
      <c r="M86" s="27"/>
      <c r="N86" s="27"/>
    </row>
    <row r="87" spans="12:14" ht="11.65" x14ac:dyDescent="0.35">
      <c r="L87" s="15"/>
      <c r="M87" s="27"/>
      <c r="N87" s="27"/>
    </row>
    <row r="88" spans="12:14" ht="11.65" x14ac:dyDescent="0.35">
      <c r="L88" s="15"/>
      <c r="M88" s="27"/>
      <c r="N88" s="27"/>
    </row>
    <row r="89" spans="12:14" ht="11.65" x14ac:dyDescent="0.35">
      <c r="L89" s="15"/>
      <c r="M89" s="27"/>
      <c r="N89" s="27"/>
    </row>
    <row r="90" spans="12:14" ht="11.65" x14ac:dyDescent="0.35">
      <c r="L90" s="15"/>
      <c r="M90" s="27"/>
      <c r="N90" s="27"/>
    </row>
    <row r="91" spans="12:14" ht="11.65" x14ac:dyDescent="0.35">
      <c r="L91" s="15"/>
      <c r="M91" s="27"/>
      <c r="N91" s="27"/>
    </row>
    <row r="92" spans="12:14" ht="11.65" x14ac:dyDescent="0.35">
      <c r="L92" s="15"/>
      <c r="M92" s="27"/>
      <c r="N92" s="27"/>
    </row>
    <row r="93" spans="12:14" ht="11.65" x14ac:dyDescent="0.35">
      <c r="L93" s="15"/>
      <c r="M93" s="27"/>
      <c r="N93" s="27"/>
    </row>
    <row r="94" spans="12:14" ht="11.65" x14ac:dyDescent="0.35">
      <c r="L94" s="15"/>
      <c r="M94" s="27"/>
      <c r="N94" s="27"/>
    </row>
    <row r="95" spans="12:14" ht="11.65" x14ac:dyDescent="0.35">
      <c r="L95" s="15"/>
      <c r="M95" s="27"/>
      <c r="N95" s="27"/>
    </row>
    <row r="96" spans="12:14" ht="11.65" x14ac:dyDescent="0.35">
      <c r="L96" s="15"/>
      <c r="M96" s="27"/>
      <c r="N96" s="27"/>
    </row>
    <row r="97" spans="12:14" ht="11.65" x14ac:dyDescent="0.35">
      <c r="L97" s="15"/>
      <c r="M97" s="27"/>
      <c r="N97" s="27"/>
    </row>
    <row r="98" spans="12:14" ht="11.65" x14ac:dyDescent="0.35">
      <c r="L98" s="15"/>
      <c r="M98" s="27"/>
      <c r="N98" s="27"/>
    </row>
    <row r="99" spans="12:14" ht="11.65" x14ac:dyDescent="0.35">
      <c r="L99" s="15"/>
      <c r="M99" s="27"/>
      <c r="N99" s="27"/>
    </row>
    <row r="100" spans="12:14" ht="11.65" x14ac:dyDescent="0.35">
      <c r="L100" s="15"/>
      <c r="M100" s="27"/>
      <c r="N100" s="27"/>
    </row>
    <row r="101" spans="12:14" ht="11.65" x14ac:dyDescent="0.35">
      <c r="L101" s="15"/>
      <c r="M101" s="27"/>
      <c r="N101" s="27"/>
    </row>
    <row r="102" spans="12:14" ht="11.65" x14ac:dyDescent="0.35">
      <c r="L102" s="15"/>
      <c r="M102" s="27"/>
      <c r="N102" s="27"/>
    </row>
    <row r="103" spans="12:14" ht="11.65" x14ac:dyDescent="0.35">
      <c r="L103" s="15"/>
      <c r="M103" s="27"/>
      <c r="N103" s="27"/>
    </row>
    <row r="104" spans="12:14" ht="11.65" x14ac:dyDescent="0.35">
      <c r="L104" s="15"/>
      <c r="M104" s="27"/>
      <c r="N104" s="27"/>
    </row>
    <row r="105" spans="12:14" ht="11.65" x14ac:dyDescent="0.35">
      <c r="L105" s="15"/>
      <c r="M105" s="27"/>
      <c r="N105" s="27"/>
    </row>
    <row r="106" spans="12:14" ht="11.65" x14ac:dyDescent="0.35">
      <c r="L106" s="15"/>
      <c r="M106" s="27"/>
      <c r="N106" s="27"/>
    </row>
    <row r="107" spans="12:14" ht="11.65" x14ac:dyDescent="0.35">
      <c r="L107" s="15"/>
      <c r="M107" s="27"/>
      <c r="N107" s="27"/>
    </row>
    <row r="108" spans="12:14" ht="11.65" x14ac:dyDescent="0.35">
      <c r="L108" s="15"/>
      <c r="M108" s="27"/>
      <c r="N108" s="27"/>
    </row>
    <row r="109" spans="12:14" ht="11.65" x14ac:dyDescent="0.35">
      <c r="L109" s="15"/>
      <c r="M109" s="27"/>
      <c r="N109" s="27"/>
    </row>
    <row r="110" spans="12:14" ht="11.65" x14ac:dyDescent="0.35">
      <c r="L110" s="15"/>
      <c r="M110" s="27"/>
      <c r="N110" s="27"/>
    </row>
    <row r="111" spans="12:14" ht="11.65" x14ac:dyDescent="0.35">
      <c r="L111" s="15"/>
      <c r="M111" s="27"/>
      <c r="N111" s="27"/>
    </row>
    <row r="112" spans="12:14" ht="11.65" x14ac:dyDescent="0.35">
      <c r="L112" s="15"/>
      <c r="M112" s="27"/>
      <c r="N112" s="27"/>
    </row>
    <row r="113" spans="12:14" ht="11.65" x14ac:dyDescent="0.35">
      <c r="L113" s="15"/>
      <c r="M113" s="27"/>
      <c r="N113" s="27"/>
    </row>
    <row r="114" spans="12:14" ht="11.65" x14ac:dyDescent="0.35">
      <c r="L114" s="15"/>
      <c r="M114" s="27"/>
      <c r="N114" s="27"/>
    </row>
    <row r="115" spans="12:14" ht="11.65" x14ac:dyDescent="0.35">
      <c r="L115" s="15"/>
      <c r="M115" s="27"/>
      <c r="N115" s="27"/>
    </row>
    <row r="116" spans="12:14" ht="11.65" x14ac:dyDescent="0.35">
      <c r="L116" s="15"/>
      <c r="M116" s="27"/>
      <c r="N116" s="27"/>
    </row>
    <row r="117" spans="12:14" ht="11.65" x14ac:dyDescent="0.35">
      <c r="L117" s="15"/>
      <c r="M117" s="27"/>
      <c r="N117" s="27"/>
    </row>
    <row r="118" spans="12:14" ht="11.65" x14ac:dyDescent="0.35">
      <c r="L118" s="15"/>
      <c r="M118" s="27"/>
      <c r="N118" s="27"/>
    </row>
    <row r="119" spans="12:14" ht="11.65" x14ac:dyDescent="0.35">
      <c r="L119" s="15"/>
      <c r="M119" s="27"/>
      <c r="N119" s="27"/>
    </row>
    <row r="120" spans="12:14" ht="11.65" x14ac:dyDescent="0.35">
      <c r="L120" s="15"/>
      <c r="M120" s="27"/>
      <c r="N120" s="27"/>
    </row>
    <row r="121" spans="12:14" ht="11.65" x14ac:dyDescent="0.35">
      <c r="L121" s="15"/>
      <c r="M121" s="27"/>
      <c r="N121" s="27"/>
    </row>
    <row r="122" spans="12:14" ht="11.65" x14ac:dyDescent="0.35">
      <c r="L122" s="15"/>
      <c r="M122" s="27"/>
      <c r="N122" s="27"/>
    </row>
    <row r="123" spans="12:14" ht="11.65" x14ac:dyDescent="0.35">
      <c r="L123" s="15"/>
      <c r="M123" s="27"/>
      <c r="N123" s="27"/>
    </row>
    <row r="124" spans="12:14" ht="11.65" x14ac:dyDescent="0.35">
      <c r="L124" s="15"/>
      <c r="M124" s="27"/>
      <c r="N124" s="27"/>
    </row>
    <row r="125" spans="12:14" ht="11.65" x14ac:dyDescent="0.35">
      <c r="L125" s="15"/>
      <c r="M125" s="27"/>
      <c r="N125" s="27"/>
    </row>
    <row r="126" spans="12:14" ht="11.65" x14ac:dyDescent="0.35">
      <c r="L126" s="15"/>
      <c r="M126" s="27"/>
      <c r="N126" s="27"/>
    </row>
    <row r="127" spans="12:14" ht="11.65" x14ac:dyDescent="0.35">
      <c r="L127" s="15"/>
      <c r="M127" s="27"/>
      <c r="N127" s="27"/>
    </row>
    <row r="128" spans="12:14" ht="11.65" x14ac:dyDescent="0.35">
      <c r="L128" s="15"/>
      <c r="M128" s="27"/>
      <c r="N128" s="27"/>
    </row>
    <row r="129" spans="12:14" ht="11.65" x14ac:dyDescent="0.35">
      <c r="L129" s="15"/>
      <c r="M129" s="27"/>
      <c r="N129" s="27"/>
    </row>
    <row r="130" spans="12:14" ht="11.65" x14ac:dyDescent="0.35">
      <c r="L130" s="15"/>
      <c r="M130" s="27"/>
      <c r="N130" s="27"/>
    </row>
    <row r="131" spans="12:14" ht="11.65" x14ac:dyDescent="0.35">
      <c r="L131" s="15"/>
      <c r="M131" s="27"/>
      <c r="N131" s="27"/>
    </row>
    <row r="132" spans="12:14" ht="11.65" x14ac:dyDescent="0.35">
      <c r="L132" s="15"/>
      <c r="M132" s="27"/>
      <c r="N132" s="27"/>
    </row>
    <row r="133" spans="12:14" ht="11.65" x14ac:dyDescent="0.35">
      <c r="L133" s="15"/>
      <c r="M133" s="27"/>
      <c r="N133" s="27"/>
    </row>
    <row r="134" spans="12:14" ht="11.65" x14ac:dyDescent="0.35">
      <c r="L134" s="15"/>
      <c r="M134" s="27"/>
      <c r="N134" s="27"/>
    </row>
    <row r="135" spans="12:14" ht="11.65" x14ac:dyDescent="0.35">
      <c r="L135" s="15"/>
      <c r="M135" s="27"/>
      <c r="N135" s="27"/>
    </row>
    <row r="136" spans="12:14" ht="11.65" x14ac:dyDescent="0.35">
      <c r="L136" s="15"/>
      <c r="M136" s="27"/>
      <c r="N136" s="27"/>
    </row>
    <row r="137" spans="12:14" ht="11.65" x14ac:dyDescent="0.35">
      <c r="L137" s="15"/>
      <c r="M137" s="27"/>
      <c r="N137" s="27"/>
    </row>
    <row r="138" spans="12:14" ht="11.65" x14ac:dyDescent="0.35">
      <c r="L138" s="15"/>
      <c r="M138" s="27"/>
      <c r="N138" s="27"/>
    </row>
    <row r="139" spans="12:14" ht="11.65" x14ac:dyDescent="0.35">
      <c r="L139" s="15"/>
      <c r="M139" s="27"/>
      <c r="N139" s="27"/>
    </row>
    <row r="140" spans="12:14" ht="11.65" x14ac:dyDescent="0.35">
      <c r="L140" s="15"/>
      <c r="M140" s="27"/>
      <c r="N140" s="27"/>
    </row>
    <row r="141" spans="12:14" ht="11.65" x14ac:dyDescent="0.35">
      <c r="L141" s="15"/>
      <c r="M141" s="27"/>
      <c r="N141" s="27"/>
    </row>
    <row r="142" spans="12:14" ht="11.65" x14ac:dyDescent="0.35">
      <c r="L142" s="15"/>
      <c r="M142" s="27"/>
      <c r="N142" s="27"/>
    </row>
    <row r="143" spans="12:14" ht="11.65" x14ac:dyDescent="0.35">
      <c r="L143" s="15"/>
      <c r="M143" s="27"/>
      <c r="N143" s="27"/>
    </row>
    <row r="144" spans="12:14" ht="11.65" x14ac:dyDescent="0.35">
      <c r="L144" s="15"/>
      <c r="M144" s="27"/>
      <c r="N144" s="27"/>
    </row>
    <row r="145" spans="12:14" ht="11.65" x14ac:dyDescent="0.35">
      <c r="L145" s="15"/>
      <c r="M145" s="27"/>
      <c r="N145" s="27"/>
    </row>
    <row r="146" spans="12:14" ht="11.65" x14ac:dyDescent="0.35">
      <c r="L146" s="15"/>
      <c r="M146" s="27"/>
      <c r="N146" s="27"/>
    </row>
    <row r="147" spans="12:14" ht="11.65" x14ac:dyDescent="0.35">
      <c r="L147" s="15"/>
      <c r="M147" s="27"/>
      <c r="N147" s="27"/>
    </row>
    <row r="148" spans="12:14" ht="11.65" x14ac:dyDescent="0.35">
      <c r="L148" s="15"/>
      <c r="M148" s="27"/>
      <c r="N148" s="27"/>
    </row>
    <row r="149" spans="12:14" ht="11.65" x14ac:dyDescent="0.35">
      <c r="L149" s="15"/>
      <c r="M149" s="27"/>
      <c r="N149" s="27"/>
    </row>
    <row r="150" spans="12:14" ht="11.65" x14ac:dyDescent="0.35">
      <c r="L150" s="15"/>
      <c r="M150" s="27"/>
      <c r="N150" s="27"/>
    </row>
    <row r="151" spans="12:14" ht="11.65" x14ac:dyDescent="0.35">
      <c r="L151" s="15"/>
      <c r="M151" s="27"/>
      <c r="N151" s="27"/>
    </row>
    <row r="152" spans="12:14" ht="11.65" x14ac:dyDescent="0.35">
      <c r="L152" s="15"/>
      <c r="M152" s="27"/>
      <c r="N152" s="27"/>
    </row>
    <row r="153" spans="12:14" ht="11.65" x14ac:dyDescent="0.35">
      <c r="L153" s="15"/>
      <c r="M153" s="27"/>
      <c r="N153" s="27"/>
    </row>
    <row r="154" spans="12:14" ht="11.65" x14ac:dyDescent="0.35">
      <c r="L154" s="15"/>
      <c r="M154" s="27"/>
      <c r="N154" s="27"/>
    </row>
    <row r="155" spans="12:14" ht="11.65" x14ac:dyDescent="0.35">
      <c r="L155" s="15"/>
      <c r="M155" s="27"/>
      <c r="N155" s="27"/>
    </row>
    <row r="156" spans="12:14" ht="11.65" x14ac:dyDescent="0.35">
      <c r="L156" s="15"/>
      <c r="M156" s="27"/>
      <c r="N156" s="27"/>
    </row>
    <row r="157" spans="12:14" ht="11.65" x14ac:dyDescent="0.35">
      <c r="L157" s="15"/>
      <c r="M157" s="27"/>
      <c r="N157" s="27"/>
    </row>
    <row r="158" spans="12:14" ht="11.65" x14ac:dyDescent="0.35">
      <c r="L158" s="15"/>
      <c r="M158" s="27"/>
      <c r="N158" s="27"/>
    </row>
    <row r="159" spans="12:14" ht="11.65" x14ac:dyDescent="0.35">
      <c r="L159" s="15"/>
      <c r="M159" s="27"/>
      <c r="N159" s="27"/>
    </row>
    <row r="160" spans="12:14" ht="11.65" x14ac:dyDescent="0.35">
      <c r="L160" s="15"/>
      <c r="M160" s="27"/>
      <c r="N160" s="27"/>
    </row>
    <row r="161" spans="12:14" ht="11.65" x14ac:dyDescent="0.35">
      <c r="L161" s="15"/>
      <c r="M161" s="27"/>
      <c r="N161" s="27"/>
    </row>
    <row r="162" spans="12:14" ht="11.65" x14ac:dyDescent="0.35">
      <c r="L162" s="15"/>
      <c r="M162" s="27"/>
      <c r="N162" s="27"/>
    </row>
    <row r="163" spans="12:14" ht="11.65" x14ac:dyDescent="0.35">
      <c r="L163" s="15"/>
      <c r="M163" s="27"/>
      <c r="N163" s="27"/>
    </row>
    <row r="164" spans="12:14" ht="11.65" x14ac:dyDescent="0.35">
      <c r="L164" s="15"/>
      <c r="M164" s="27"/>
      <c r="N164" s="27"/>
    </row>
    <row r="165" spans="12:14" ht="11.65" x14ac:dyDescent="0.35">
      <c r="L165" s="15"/>
      <c r="M165" s="27"/>
      <c r="N165" s="27"/>
    </row>
    <row r="166" spans="12:14" ht="11.65" x14ac:dyDescent="0.35">
      <c r="L166" s="15"/>
      <c r="M166" s="27"/>
      <c r="N166" s="27"/>
    </row>
    <row r="167" spans="12:14" ht="11.65" x14ac:dyDescent="0.35">
      <c r="L167" s="15"/>
      <c r="M167" s="27"/>
      <c r="N167" s="27"/>
    </row>
    <row r="168" spans="12:14" ht="11.65" x14ac:dyDescent="0.35">
      <c r="L168" s="15"/>
      <c r="M168" s="27"/>
      <c r="N168" s="27"/>
    </row>
    <row r="169" spans="12:14" ht="11.65" x14ac:dyDescent="0.35">
      <c r="L169" s="15"/>
      <c r="M169" s="27"/>
      <c r="N169" s="27"/>
    </row>
    <row r="170" spans="12:14" ht="11.65" x14ac:dyDescent="0.35">
      <c r="L170" s="15"/>
      <c r="M170" s="27"/>
      <c r="N170" s="27"/>
    </row>
    <row r="171" spans="12:14" ht="11.65" x14ac:dyDescent="0.35">
      <c r="L171" s="15"/>
      <c r="M171" s="27"/>
      <c r="N171" s="27"/>
    </row>
    <row r="172" spans="12:14" ht="11.65" x14ac:dyDescent="0.35">
      <c r="L172" s="15"/>
      <c r="M172" s="27"/>
      <c r="N172" s="27"/>
    </row>
    <row r="173" spans="12:14" ht="11.65" x14ac:dyDescent="0.35">
      <c r="L173" s="15"/>
      <c r="M173" s="27"/>
      <c r="N173" s="27"/>
    </row>
    <row r="174" spans="12:14" ht="11.65" x14ac:dyDescent="0.35">
      <c r="L174" s="15"/>
      <c r="M174" s="27"/>
      <c r="N174" s="27"/>
    </row>
    <row r="175" spans="12:14" ht="11.65" x14ac:dyDescent="0.35">
      <c r="L175" s="15"/>
      <c r="M175" s="27"/>
      <c r="N175" s="27"/>
    </row>
    <row r="176" spans="12:14" ht="11.65" x14ac:dyDescent="0.35">
      <c r="L176" s="15"/>
      <c r="M176" s="27"/>
      <c r="N176" s="27"/>
    </row>
    <row r="177" spans="12:14" ht="11.65" x14ac:dyDescent="0.35">
      <c r="L177" s="15"/>
      <c r="M177" s="27"/>
      <c r="N177" s="27"/>
    </row>
    <row r="178" spans="12:14" ht="11.65" x14ac:dyDescent="0.35">
      <c r="L178" s="15"/>
      <c r="M178" s="27"/>
      <c r="N178" s="27"/>
    </row>
    <row r="179" spans="12:14" ht="11.65" x14ac:dyDescent="0.35">
      <c r="L179" s="15"/>
      <c r="M179" s="27"/>
      <c r="N179" s="27"/>
    </row>
    <row r="180" spans="12:14" ht="11.65" x14ac:dyDescent="0.35">
      <c r="L180" s="15"/>
      <c r="M180" s="27"/>
      <c r="N180" s="27"/>
    </row>
    <row r="181" spans="12:14" ht="11.65" x14ac:dyDescent="0.35">
      <c r="L181" s="15"/>
      <c r="M181" s="27"/>
      <c r="N181" s="27"/>
    </row>
    <row r="182" spans="12:14" ht="11.65" x14ac:dyDescent="0.35">
      <c r="L182" s="15"/>
      <c r="M182" s="27"/>
      <c r="N182" s="27"/>
    </row>
    <row r="183" spans="12:14" ht="11.65" x14ac:dyDescent="0.35">
      <c r="L183" s="15"/>
      <c r="M183" s="27"/>
      <c r="N183" s="27"/>
    </row>
    <row r="184" spans="12:14" ht="11.65" x14ac:dyDescent="0.35">
      <c r="L184" s="15"/>
      <c r="M184" s="27"/>
      <c r="N184" s="27"/>
    </row>
    <row r="185" spans="12:14" ht="11.65" x14ac:dyDescent="0.35">
      <c r="L185" s="15"/>
      <c r="M185" s="27"/>
      <c r="N185" s="27"/>
    </row>
    <row r="186" spans="12:14" ht="11.65" x14ac:dyDescent="0.35">
      <c r="L186" s="15"/>
      <c r="M186" s="27"/>
      <c r="N186" s="27"/>
    </row>
    <row r="187" spans="12:14" ht="11.65" x14ac:dyDescent="0.35">
      <c r="L187" s="15"/>
      <c r="M187" s="27"/>
      <c r="N187" s="27"/>
    </row>
    <row r="188" spans="12:14" ht="11.65" x14ac:dyDescent="0.35">
      <c r="L188" s="15"/>
      <c r="M188" s="27"/>
      <c r="N188" s="27"/>
    </row>
    <row r="189" spans="12:14" ht="11.65" x14ac:dyDescent="0.35">
      <c r="L189" s="15"/>
      <c r="M189" s="27"/>
      <c r="N189" s="27"/>
    </row>
    <row r="190" spans="12:14" ht="11.65" x14ac:dyDescent="0.35">
      <c r="L190" s="15"/>
      <c r="M190" s="27"/>
      <c r="N190" s="27"/>
    </row>
    <row r="191" spans="12:14" ht="11.65" x14ac:dyDescent="0.35">
      <c r="L191" s="15"/>
      <c r="M191" s="27"/>
      <c r="N191" s="27"/>
    </row>
    <row r="192" spans="12:14" ht="11.65" x14ac:dyDescent="0.35">
      <c r="L192" s="15"/>
      <c r="M192" s="27"/>
      <c r="N192" s="27"/>
    </row>
    <row r="193" spans="12:14" ht="11.65" x14ac:dyDescent="0.35">
      <c r="L193" s="15"/>
      <c r="M193" s="27"/>
      <c r="N193" s="27"/>
    </row>
    <row r="194" spans="12:14" ht="11.65" x14ac:dyDescent="0.35">
      <c r="L194" s="15"/>
      <c r="M194" s="27"/>
      <c r="N194" s="27"/>
    </row>
    <row r="195" spans="12:14" ht="11.65" x14ac:dyDescent="0.35">
      <c r="L195" s="15"/>
      <c r="M195" s="27"/>
      <c r="N195" s="27"/>
    </row>
    <row r="196" spans="12:14" ht="11.65" x14ac:dyDescent="0.35">
      <c r="L196" s="15"/>
      <c r="M196" s="27"/>
      <c r="N196" s="27"/>
    </row>
    <row r="197" spans="12:14" ht="11.65" x14ac:dyDescent="0.35">
      <c r="L197" s="15"/>
      <c r="M197" s="27"/>
      <c r="N197" s="27"/>
    </row>
    <row r="198" spans="12:14" ht="11.65" x14ac:dyDescent="0.35">
      <c r="L198" s="15"/>
      <c r="M198" s="27"/>
      <c r="N198" s="27"/>
    </row>
    <row r="199" spans="12:14" ht="11.65" x14ac:dyDescent="0.35">
      <c r="L199" s="15"/>
      <c r="M199" s="27"/>
      <c r="N199" s="27"/>
    </row>
    <row r="200" spans="12:14" ht="11.65" x14ac:dyDescent="0.35">
      <c r="L200" s="15"/>
      <c r="M200" s="27"/>
      <c r="N200" s="27"/>
    </row>
    <row r="201" spans="12:14" ht="11.65" x14ac:dyDescent="0.35">
      <c r="L201" s="15"/>
      <c r="M201" s="27"/>
      <c r="N201" s="27"/>
    </row>
    <row r="202" spans="12:14" ht="11.65" x14ac:dyDescent="0.35">
      <c r="L202" s="15"/>
      <c r="M202" s="27"/>
      <c r="N202" s="27"/>
    </row>
    <row r="203" spans="12:14" ht="11.65" x14ac:dyDescent="0.35">
      <c r="L203" s="15"/>
      <c r="M203" s="27"/>
      <c r="N203" s="27"/>
    </row>
    <row r="204" spans="12:14" ht="11.65" x14ac:dyDescent="0.35">
      <c r="L204" s="15"/>
      <c r="M204" s="27"/>
      <c r="N204" s="27"/>
    </row>
    <row r="205" spans="12:14" ht="11.65" x14ac:dyDescent="0.35">
      <c r="L205" s="15"/>
      <c r="M205" s="27"/>
      <c r="N205" s="27"/>
    </row>
    <row r="206" spans="12:14" ht="11.65" x14ac:dyDescent="0.35">
      <c r="L206" s="15"/>
      <c r="M206" s="27"/>
      <c r="N206" s="27"/>
    </row>
    <row r="207" spans="12:14" ht="11.65" x14ac:dyDescent="0.35">
      <c r="L207" s="15"/>
      <c r="M207" s="27"/>
      <c r="N207" s="27"/>
    </row>
    <row r="208" spans="12:14" ht="11.65" x14ac:dyDescent="0.35">
      <c r="L208" s="15"/>
      <c r="M208" s="27"/>
      <c r="N208" s="27"/>
    </row>
    <row r="209" spans="12:14" ht="11.65" x14ac:dyDescent="0.35">
      <c r="L209" s="15"/>
      <c r="M209" s="27"/>
      <c r="N209" s="27"/>
    </row>
    <row r="210" spans="12:14" ht="11.65" x14ac:dyDescent="0.35">
      <c r="L210" s="15"/>
      <c r="M210" s="27"/>
      <c r="N210" s="27"/>
    </row>
    <row r="211" spans="12:14" ht="11.65" x14ac:dyDescent="0.35">
      <c r="L211" s="15"/>
      <c r="M211" s="27"/>
      <c r="N211" s="27"/>
    </row>
    <row r="212" spans="12:14" ht="11.65" x14ac:dyDescent="0.35">
      <c r="L212" s="15"/>
      <c r="M212" s="27"/>
      <c r="N212" s="27"/>
    </row>
    <row r="213" spans="12:14" ht="11.65" x14ac:dyDescent="0.35">
      <c r="L213" s="15"/>
      <c r="M213" s="27"/>
      <c r="N213" s="27"/>
    </row>
    <row r="214" spans="12:14" ht="11.65" x14ac:dyDescent="0.35">
      <c r="L214" s="15"/>
      <c r="M214" s="27"/>
      <c r="N214" s="27"/>
    </row>
    <row r="215" spans="12:14" ht="11.65" x14ac:dyDescent="0.35">
      <c r="L215" s="15"/>
      <c r="M215" s="27"/>
      <c r="N215" s="27"/>
    </row>
    <row r="216" spans="12:14" ht="11.65" x14ac:dyDescent="0.35">
      <c r="L216" s="15"/>
      <c r="M216" s="27"/>
      <c r="N216" s="27"/>
    </row>
    <row r="217" spans="12:14" ht="11.65" x14ac:dyDescent="0.35">
      <c r="L217" s="15"/>
      <c r="M217" s="27"/>
      <c r="N217" s="27"/>
    </row>
    <row r="218" spans="12:14" ht="11.65" x14ac:dyDescent="0.35">
      <c r="L218" s="15"/>
      <c r="M218" s="27"/>
      <c r="N218" s="27"/>
    </row>
    <row r="219" spans="12:14" ht="11.65" x14ac:dyDescent="0.35">
      <c r="L219" s="15"/>
      <c r="M219" s="27"/>
      <c r="N219" s="27"/>
    </row>
    <row r="220" spans="12:14" ht="11.65" x14ac:dyDescent="0.35">
      <c r="L220" s="15"/>
      <c r="M220" s="27"/>
      <c r="N220" s="27"/>
    </row>
    <row r="221" spans="12:14" ht="11.65" x14ac:dyDescent="0.35">
      <c r="L221" s="15"/>
      <c r="M221" s="27"/>
      <c r="N221" s="27"/>
    </row>
    <row r="222" spans="12:14" ht="11.65" x14ac:dyDescent="0.35">
      <c r="L222" s="15"/>
      <c r="M222" s="27"/>
      <c r="N222" s="27"/>
    </row>
    <row r="223" spans="12:14" ht="11.65" x14ac:dyDescent="0.35">
      <c r="L223" s="15"/>
      <c r="M223" s="27"/>
      <c r="N223" s="27"/>
    </row>
    <row r="224" spans="12:14" ht="11.65" x14ac:dyDescent="0.35">
      <c r="L224" s="15"/>
      <c r="M224" s="27"/>
      <c r="N224" s="27"/>
    </row>
    <row r="225" spans="12:14" ht="11.65" x14ac:dyDescent="0.35">
      <c r="L225" s="15"/>
      <c r="M225" s="27"/>
      <c r="N225" s="27"/>
    </row>
    <row r="226" spans="12:14" ht="11.65" x14ac:dyDescent="0.35">
      <c r="L226" s="15"/>
      <c r="M226" s="27"/>
      <c r="N226" s="27"/>
    </row>
    <row r="227" spans="12:14" ht="11.65" x14ac:dyDescent="0.35">
      <c r="L227" s="15"/>
      <c r="M227" s="27"/>
      <c r="N227" s="27"/>
    </row>
    <row r="228" spans="12:14" ht="11.65" x14ac:dyDescent="0.35">
      <c r="L228" s="15"/>
      <c r="M228" s="27"/>
      <c r="N228" s="27"/>
    </row>
    <row r="229" spans="12:14" ht="11.65" x14ac:dyDescent="0.35">
      <c r="L229" s="15"/>
      <c r="M229" s="27"/>
      <c r="N229" s="27"/>
    </row>
    <row r="230" spans="12:14" ht="11.65" x14ac:dyDescent="0.35">
      <c r="L230" s="15"/>
      <c r="M230" s="27"/>
      <c r="N230" s="27"/>
    </row>
    <row r="231" spans="12:14" ht="11.65" x14ac:dyDescent="0.35">
      <c r="L231" s="15"/>
      <c r="M231" s="27"/>
      <c r="N231" s="27"/>
    </row>
    <row r="232" spans="12:14" ht="11.65" x14ac:dyDescent="0.35">
      <c r="L232" s="15"/>
      <c r="M232" s="27"/>
      <c r="N232" s="27"/>
    </row>
    <row r="233" spans="12:14" ht="11.65" x14ac:dyDescent="0.35">
      <c r="L233" s="15"/>
      <c r="M233" s="27"/>
      <c r="N233" s="27"/>
    </row>
    <row r="234" spans="12:14" ht="11.65" x14ac:dyDescent="0.35">
      <c r="L234" s="15"/>
      <c r="M234" s="27"/>
      <c r="N234" s="27"/>
    </row>
    <row r="235" spans="12:14" ht="11.65" x14ac:dyDescent="0.35">
      <c r="L235" s="15"/>
      <c r="M235" s="27"/>
      <c r="N235" s="27"/>
    </row>
    <row r="236" spans="12:14" ht="11.65" x14ac:dyDescent="0.35">
      <c r="L236" s="15"/>
      <c r="M236" s="27"/>
      <c r="N236" s="27"/>
    </row>
    <row r="237" spans="12:14" ht="11.65" x14ac:dyDescent="0.35">
      <c r="L237" s="15"/>
      <c r="M237" s="27"/>
      <c r="N237" s="27"/>
    </row>
    <row r="238" spans="12:14" ht="11.65" x14ac:dyDescent="0.35">
      <c r="L238" s="15"/>
      <c r="M238" s="27"/>
      <c r="N238" s="27"/>
    </row>
    <row r="239" spans="12:14" ht="11.65" x14ac:dyDescent="0.35">
      <c r="L239" s="15"/>
      <c r="M239" s="27"/>
      <c r="N239" s="27"/>
    </row>
    <row r="240" spans="12:14" ht="11.65" x14ac:dyDescent="0.35">
      <c r="L240" s="15"/>
      <c r="M240" s="27"/>
      <c r="N240" s="27"/>
    </row>
    <row r="241" spans="12:14" ht="11.65" x14ac:dyDescent="0.35">
      <c r="L241" s="15"/>
      <c r="M241" s="27"/>
      <c r="N241" s="27"/>
    </row>
    <row r="242" spans="12:14" ht="11.65" x14ac:dyDescent="0.35">
      <c r="L242" s="15"/>
      <c r="M242" s="27"/>
      <c r="N242" s="27"/>
    </row>
    <row r="243" spans="12:14" ht="11.65" x14ac:dyDescent="0.35">
      <c r="L243" s="15"/>
      <c r="M243" s="27"/>
      <c r="N243" s="27"/>
    </row>
    <row r="244" spans="12:14" ht="11.65" x14ac:dyDescent="0.35">
      <c r="L244" s="15"/>
      <c r="M244" s="27"/>
      <c r="N244" s="27"/>
    </row>
    <row r="245" spans="12:14" ht="11.65" x14ac:dyDescent="0.35">
      <c r="L245" s="15"/>
      <c r="M245" s="27"/>
      <c r="N245" s="27"/>
    </row>
    <row r="246" spans="12:14" ht="11.65" x14ac:dyDescent="0.35">
      <c r="L246" s="15"/>
      <c r="M246" s="27"/>
      <c r="N246" s="27"/>
    </row>
    <row r="247" spans="12:14" ht="11.65" x14ac:dyDescent="0.35">
      <c r="L247" s="15"/>
      <c r="M247" s="27"/>
      <c r="N247" s="27"/>
    </row>
    <row r="248" spans="12:14" ht="11.65" x14ac:dyDescent="0.35">
      <c r="L248" s="15"/>
      <c r="M248" s="27"/>
      <c r="N248" s="27"/>
    </row>
    <row r="249" spans="12:14" ht="11.65" x14ac:dyDescent="0.35">
      <c r="L249" s="15"/>
      <c r="M249" s="27"/>
      <c r="N249" s="27"/>
    </row>
    <row r="250" spans="12:14" ht="11.65" x14ac:dyDescent="0.35">
      <c r="L250" s="15"/>
      <c r="M250" s="27"/>
      <c r="N250" s="27"/>
    </row>
    <row r="251" spans="12:14" ht="11.65" x14ac:dyDescent="0.35">
      <c r="L251" s="15"/>
      <c r="M251" s="27"/>
      <c r="N251" s="27"/>
    </row>
    <row r="252" spans="12:14" ht="11.65" x14ac:dyDescent="0.35">
      <c r="L252" s="15"/>
      <c r="M252" s="27"/>
      <c r="N252" s="27"/>
    </row>
    <row r="253" spans="12:14" ht="11.65" x14ac:dyDescent="0.35">
      <c r="L253" s="15"/>
      <c r="M253" s="27"/>
      <c r="N253" s="27"/>
    </row>
    <row r="254" spans="12:14" ht="11.65" x14ac:dyDescent="0.35">
      <c r="L254" s="15"/>
      <c r="M254" s="27"/>
      <c r="N254" s="27"/>
    </row>
    <row r="255" spans="12:14" ht="11.65" x14ac:dyDescent="0.35">
      <c r="L255" s="15"/>
      <c r="M255" s="27"/>
      <c r="N255" s="27"/>
    </row>
    <row r="256" spans="12:14" ht="11.65" x14ac:dyDescent="0.35">
      <c r="L256" s="15"/>
      <c r="M256" s="27"/>
      <c r="N256" s="27"/>
    </row>
    <row r="257" spans="12:14" ht="11.65" x14ac:dyDescent="0.35">
      <c r="L257" s="15"/>
      <c r="M257" s="27"/>
      <c r="N257" s="27"/>
    </row>
    <row r="258" spans="12:14" ht="11.65" x14ac:dyDescent="0.35">
      <c r="L258" s="15"/>
      <c r="M258" s="27"/>
      <c r="N258" s="27"/>
    </row>
    <row r="259" spans="12:14" ht="11.65" x14ac:dyDescent="0.35">
      <c r="L259" s="15"/>
      <c r="M259" s="27"/>
      <c r="N259" s="27"/>
    </row>
    <row r="260" spans="12:14" ht="11.65" x14ac:dyDescent="0.35">
      <c r="L260" s="15"/>
      <c r="M260" s="27"/>
      <c r="N260" s="27"/>
    </row>
    <row r="261" spans="12:14" ht="11.65" x14ac:dyDescent="0.35">
      <c r="L261" s="15"/>
      <c r="M261" s="27"/>
      <c r="N261" s="27"/>
    </row>
    <row r="262" spans="12:14" ht="11.65" x14ac:dyDescent="0.35">
      <c r="L262" s="15"/>
      <c r="M262" s="27"/>
      <c r="N262" s="27"/>
    </row>
    <row r="263" spans="12:14" ht="11.65" x14ac:dyDescent="0.35">
      <c r="L263" s="15"/>
      <c r="M263" s="27"/>
      <c r="N263" s="27"/>
    </row>
    <row r="264" spans="12:14" ht="11.65" x14ac:dyDescent="0.35">
      <c r="L264" s="15"/>
      <c r="M264" s="27"/>
      <c r="N264" s="27"/>
    </row>
    <row r="265" spans="12:14" ht="11.65" x14ac:dyDescent="0.35">
      <c r="L265" s="15"/>
      <c r="M265" s="27"/>
      <c r="N265" s="27"/>
    </row>
    <row r="266" spans="12:14" ht="11.65" x14ac:dyDescent="0.35">
      <c r="L266" s="15"/>
      <c r="M266" s="27"/>
      <c r="N266" s="27"/>
    </row>
    <row r="267" spans="12:14" ht="11.65" x14ac:dyDescent="0.35">
      <c r="L267" s="15"/>
      <c r="M267" s="27"/>
      <c r="N267" s="27"/>
    </row>
    <row r="268" spans="12:14" ht="11.65" x14ac:dyDescent="0.35">
      <c r="L268" s="15"/>
      <c r="M268" s="27"/>
      <c r="N268" s="27"/>
    </row>
    <row r="269" spans="12:14" ht="11.65" x14ac:dyDescent="0.35">
      <c r="L269" s="15"/>
      <c r="M269" s="27"/>
      <c r="N269" s="27"/>
    </row>
    <row r="270" spans="12:14" ht="11.65" x14ac:dyDescent="0.35">
      <c r="L270" s="15"/>
      <c r="M270" s="27"/>
      <c r="N270" s="27"/>
    </row>
    <row r="271" spans="12:14" ht="11.65" x14ac:dyDescent="0.35">
      <c r="L271" s="15"/>
      <c r="M271" s="27"/>
      <c r="N271" s="27"/>
    </row>
    <row r="272" spans="12:14" ht="11.65" x14ac:dyDescent="0.35">
      <c r="L272" s="15"/>
      <c r="M272" s="27"/>
      <c r="N272" s="27"/>
    </row>
    <row r="273" spans="12:14" ht="11.65" x14ac:dyDescent="0.35">
      <c r="L273" s="15"/>
      <c r="M273" s="27"/>
      <c r="N273" s="27"/>
    </row>
    <row r="274" spans="12:14" ht="11.65" x14ac:dyDescent="0.35">
      <c r="L274" s="15"/>
      <c r="M274" s="27"/>
      <c r="N274" s="27"/>
    </row>
    <row r="275" spans="12:14" ht="11.65" x14ac:dyDescent="0.35">
      <c r="L275" s="15"/>
      <c r="M275" s="27"/>
      <c r="N275" s="27"/>
    </row>
    <row r="276" spans="12:14" ht="11.65" x14ac:dyDescent="0.35">
      <c r="L276" s="15"/>
      <c r="M276" s="27"/>
      <c r="N276" s="27"/>
    </row>
    <row r="277" spans="12:14" ht="11.65" x14ac:dyDescent="0.35">
      <c r="L277" s="15"/>
      <c r="M277" s="27"/>
      <c r="N277" s="27"/>
    </row>
    <row r="278" spans="12:14" ht="11.65" x14ac:dyDescent="0.35">
      <c r="L278" s="15"/>
      <c r="M278" s="27"/>
      <c r="N278" s="27"/>
    </row>
    <row r="279" spans="12:14" ht="11.65" x14ac:dyDescent="0.35">
      <c r="L279" s="15"/>
      <c r="M279" s="27"/>
      <c r="N279" s="27"/>
    </row>
    <row r="280" spans="12:14" ht="11.65" x14ac:dyDescent="0.35">
      <c r="L280" s="15"/>
      <c r="M280" s="27"/>
      <c r="N280" s="27"/>
    </row>
    <row r="281" spans="12:14" ht="11.65" x14ac:dyDescent="0.35">
      <c r="L281" s="15"/>
      <c r="M281" s="27"/>
      <c r="N281" s="27"/>
    </row>
    <row r="282" spans="12:14" ht="11.65" x14ac:dyDescent="0.35">
      <c r="L282" s="15"/>
      <c r="M282" s="27"/>
      <c r="N282" s="27"/>
    </row>
    <row r="283" spans="12:14" ht="11.65" x14ac:dyDescent="0.35">
      <c r="L283" s="15"/>
      <c r="M283" s="27"/>
      <c r="N283" s="27"/>
    </row>
    <row r="284" spans="12:14" ht="11.65" x14ac:dyDescent="0.35">
      <c r="L284" s="15"/>
      <c r="M284" s="27"/>
      <c r="N284" s="27"/>
    </row>
    <row r="285" spans="12:14" ht="11.65" x14ac:dyDescent="0.35">
      <c r="L285" s="15"/>
      <c r="M285" s="27"/>
      <c r="N285" s="27"/>
    </row>
    <row r="286" spans="12:14" ht="11.65" x14ac:dyDescent="0.35">
      <c r="L286" s="15"/>
      <c r="M286" s="27"/>
      <c r="N286" s="27"/>
    </row>
    <row r="287" spans="12:14" ht="11.65" x14ac:dyDescent="0.35">
      <c r="L287" s="15"/>
      <c r="M287" s="27"/>
      <c r="N287" s="27"/>
    </row>
    <row r="288" spans="12:14" ht="11.65" x14ac:dyDescent="0.35">
      <c r="L288" s="15"/>
      <c r="M288" s="27"/>
      <c r="N288" s="27"/>
    </row>
    <row r="289" spans="12:14" ht="11.65" x14ac:dyDescent="0.35">
      <c r="L289" s="15"/>
      <c r="M289" s="27"/>
      <c r="N289" s="27"/>
    </row>
    <row r="290" spans="12:14" ht="11.65" x14ac:dyDescent="0.35">
      <c r="L290" s="15"/>
      <c r="M290" s="27"/>
      <c r="N290" s="27"/>
    </row>
    <row r="291" spans="12:14" ht="11.65" x14ac:dyDescent="0.35">
      <c r="L291" s="15"/>
      <c r="M291" s="27"/>
      <c r="N291" s="27"/>
    </row>
    <row r="292" spans="12:14" ht="11.65" x14ac:dyDescent="0.35">
      <c r="L292" s="15"/>
      <c r="M292" s="27"/>
      <c r="N292" s="27"/>
    </row>
    <row r="293" spans="12:14" ht="11.65" x14ac:dyDescent="0.35">
      <c r="L293" s="15"/>
      <c r="M293" s="27"/>
      <c r="N293" s="27"/>
    </row>
    <row r="294" spans="12:14" ht="11.65" x14ac:dyDescent="0.35">
      <c r="L294" s="15"/>
      <c r="M294" s="27"/>
      <c r="N294" s="27"/>
    </row>
    <row r="295" spans="12:14" ht="11.65" x14ac:dyDescent="0.35">
      <c r="L295" s="15"/>
      <c r="M295" s="27"/>
      <c r="N295" s="27"/>
    </row>
    <row r="296" spans="12:14" ht="11.65" x14ac:dyDescent="0.35">
      <c r="L296" s="15"/>
      <c r="M296" s="27"/>
      <c r="N296" s="27"/>
    </row>
    <row r="297" spans="12:14" ht="11.65" x14ac:dyDescent="0.35">
      <c r="L297" s="15"/>
      <c r="M297" s="27"/>
      <c r="N297" s="27"/>
    </row>
    <row r="298" spans="12:14" ht="11.65" x14ac:dyDescent="0.35">
      <c r="L298" s="15"/>
      <c r="M298" s="27"/>
      <c r="N298" s="27"/>
    </row>
    <row r="299" spans="12:14" ht="11.65" x14ac:dyDescent="0.35">
      <c r="L299" s="15"/>
      <c r="M299" s="27"/>
      <c r="N299" s="27"/>
    </row>
    <row r="300" spans="12:14" ht="11.65" x14ac:dyDescent="0.35">
      <c r="L300" s="15"/>
      <c r="M300" s="27"/>
      <c r="N300" s="27"/>
    </row>
    <row r="301" spans="12:14" ht="11.65" x14ac:dyDescent="0.35">
      <c r="L301" s="15"/>
      <c r="M301" s="27"/>
      <c r="N301" s="27"/>
    </row>
    <row r="302" spans="12:14" ht="11.65" x14ac:dyDescent="0.35">
      <c r="L302" s="15"/>
      <c r="M302" s="27"/>
      <c r="N302" s="27"/>
    </row>
    <row r="303" spans="12:14" ht="11.65" x14ac:dyDescent="0.35">
      <c r="L303" s="15"/>
      <c r="M303" s="27"/>
      <c r="N303" s="27"/>
    </row>
    <row r="304" spans="12:14" ht="11.65" x14ac:dyDescent="0.35">
      <c r="L304" s="15"/>
      <c r="M304" s="27"/>
      <c r="N304" s="27"/>
    </row>
    <row r="305" spans="12:14" ht="11.65" x14ac:dyDescent="0.35">
      <c r="L305" s="15"/>
      <c r="M305" s="27"/>
      <c r="N305" s="27"/>
    </row>
    <row r="306" spans="12:14" ht="11.65" x14ac:dyDescent="0.35">
      <c r="L306" s="15"/>
      <c r="M306" s="27"/>
      <c r="N306" s="27"/>
    </row>
    <row r="307" spans="12:14" ht="11.65" x14ac:dyDescent="0.35">
      <c r="L307" s="15"/>
      <c r="M307" s="27"/>
      <c r="N307" s="27"/>
    </row>
    <row r="308" spans="12:14" ht="11.65" x14ac:dyDescent="0.35">
      <c r="L308" s="15"/>
      <c r="M308" s="27"/>
      <c r="N308" s="27"/>
    </row>
    <row r="309" spans="12:14" ht="11.65" x14ac:dyDescent="0.35">
      <c r="L309" s="15"/>
      <c r="M309" s="27"/>
      <c r="N309" s="27"/>
    </row>
    <row r="310" spans="12:14" ht="11.65" x14ac:dyDescent="0.35">
      <c r="L310" s="15"/>
      <c r="M310" s="27"/>
      <c r="N310" s="27"/>
    </row>
    <row r="311" spans="12:14" ht="11.65" x14ac:dyDescent="0.35">
      <c r="L311" s="15"/>
      <c r="M311" s="27"/>
      <c r="N311" s="27"/>
    </row>
    <row r="312" spans="12:14" ht="11.65" x14ac:dyDescent="0.35">
      <c r="L312" s="15"/>
      <c r="M312" s="27"/>
      <c r="N312" s="27"/>
    </row>
    <row r="313" spans="12:14" ht="11.65" x14ac:dyDescent="0.35">
      <c r="L313" s="15"/>
      <c r="M313" s="27"/>
      <c r="N313" s="27"/>
    </row>
    <row r="314" spans="12:14" ht="11.65" x14ac:dyDescent="0.35">
      <c r="L314" s="15"/>
      <c r="M314" s="27"/>
      <c r="N314" s="27"/>
    </row>
    <row r="315" spans="12:14" ht="11.65" x14ac:dyDescent="0.35">
      <c r="L315" s="15"/>
      <c r="M315" s="27"/>
      <c r="N315" s="27"/>
    </row>
    <row r="316" spans="12:14" ht="11.65" x14ac:dyDescent="0.35">
      <c r="L316" s="15"/>
      <c r="M316" s="27"/>
      <c r="N316" s="27"/>
    </row>
    <row r="317" spans="12:14" ht="11.65" x14ac:dyDescent="0.35">
      <c r="L317" s="15"/>
      <c r="M317" s="27"/>
      <c r="N317" s="27"/>
    </row>
    <row r="318" spans="12:14" ht="11.65" x14ac:dyDescent="0.35">
      <c r="L318" s="15"/>
      <c r="M318" s="27"/>
      <c r="N318" s="27"/>
    </row>
    <row r="319" spans="12:14" ht="11.65" x14ac:dyDescent="0.35">
      <c r="L319" s="15"/>
      <c r="M319" s="27"/>
      <c r="N319" s="27"/>
    </row>
    <row r="320" spans="12:14" ht="11.65" x14ac:dyDescent="0.35">
      <c r="L320" s="15"/>
      <c r="M320" s="27"/>
      <c r="N320" s="27"/>
    </row>
    <row r="321" spans="12:14" ht="11.65" x14ac:dyDescent="0.35">
      <c r="L321" s="15"/>
      <c r="M321" s="27"/>
      <c r="N321" s="27"/>
    </row>
    <row r="322" spans="12:14" ht="11.65" x14ac:dyDescent="0.35">
      <c r="L322" s="15"/>
      <c r="M322" s="27"/>
      <c r="N322" s="27"/>
    </row>
    <row r="323" spans="12:14" ht="11.65" x14ac:dyDescent="0.35">
      <c r="L323" s="15"/>
      <c r="M323" s="27"/>
      <c r="N323" s="27"/>
    </row>
    <row r="324" spans="12:14" ht="11.65" x14ac:dyDescent="0.35">
      <c r="L324" s="15"/>
      <c r="M324" s="27"/>
      <c r="N324" s="27"/>
    </row>
    <row r="325" spans="12:14" ht="11.65" x14ac:dyDescent="0.35">
      <c r="L325" s="15"/>
      <c r="M325" s="27"/>
      <c r="N325" s="27"/>
    </row>
    <row r="326" spans="12:14" ht="11.65" x14ac:dyDescent="0.35">
      <c r="L326" s="15"/>
      <c r="M326" s="27"/>
      <c r="N326" s="27"/>
    </row>
    <row r="327" spans="12:14" ht="11.65" x14ac:dyDescent="0.35">
      <c r="L327" s="15"/>
      <c r="M327" s="27"/>
      <c r="N327" s="27"/>
    </row>
    <row r="328" spans="12:14" ht="11.65" x14ac:dyDescent="0.35">
      <c r="L328" s="15"/>
      <c r="M328" s="27"/>
      <c r="N328" s="27"/>
    </row>
    <row r="329" spans="12:14" ht="11.65" x14ac:dyDescent="0.35">
      <c r="L329" s="15"/>
      <c r="M329" s="27"/>
      <c r="N329" s="27"/>
    </row>
    <row r="330" spans="12:14" ht="11.65" x14ac:dyDescent="0.35">
      <c r="L330" s="15"/>
      <c r="M330" s="27"/>
      <c r="N330" s="27"/>
    </row>
    <row r="331" spans="12:14" ht="11.65" x14ac:dyDescent="0.35">
      <c r="L331" s="15"/>
      <c r="M331" s="27"/>
      <c r="N331" s="27"/>
    </row>
    <row r="332" spans="12:14" ht="11.65" x14ac:dyDescent="0.35">
      <c r="L332" s="15"/>
      <c r="M332" s="27"/>
      <c r="N332" s="27"/>
    </row>
    <row r="333" spans="12:14" ht="11.65" x14ac:dyDescent="0.35">
      <c r="L333" s="15"/>
      <c r="M333" s="27"/>
      <c r="N333" s="27"/>
    </row>
    <row r="334" spans="12:14" ht="11.65" x14ac:dyDescent="0.35">
      <c r="L334" s="15"/>
      <c r="M334" s="27"/>
      <c r="N334" s="27"/>
    </row>
    <row r="335" spans="12:14" ht="11.65" x14ac:dyDescent="0.35">
      <c r="L335" s="15"/>
      <c r="M335" s="27"/>
      <c r="N335" s="27"/>
    </row>
    <row r="336" spans="12:14" ht="11.65" x14ac:dyDescent="0.35">
      <c r="L336" s="15"/>
      <c r="M336" s="27"/>
      <c r="N336" s="27"/>
    </row>
    <row r="337" spans="12:14" ht="11.65" x14ac:dyDescent="0.35">
      <c r="L337" s="15"/>
      <c r="M337" s="27"/>
      <c r="N337" s="27"/>
    </row>
    <row r="338" spans="12:14" ht="11.65" x14ac:dyDescent="0.35">
      <c r="L338" s="15"/>
      <c r="M338" s="27"/>
      <c r="N338" s="27"/>
    </row>
    <row r="339" spans="12:14" ht="11.65" x14ac:dyDescent="0.35">
      <c r="L339" s="15"/>
      <c r="M339" s="27"/>
      <c r="N339" s="27"/>
    </row>
    <row r="340" spans="12:14" ht="11.65" x14ac:dyDescent="0.35">
      <c r="L340" s="15"/>
      <c r="M340" s="27"/>
      <c r="N340" s="27"/>
    </row>
    <row r="341" spans="12:14" ht="11.65" x14ac:dyDescent="0.35">
      <c r="L341" s="15"/>
      <c r="M341" s="27"/>
      <c r="N341" s="27"/>
    </row>
    <row r="342" spans="12:14" ht="11.65" x14ac:dyDescent="0.35">
      <c r="L342" s="15"/>
      <c r="M342" s="27"/>
      <c r="N342" s="27"/>
    </row>
    <row r="343" spans="12:14" ht="11.65" x14ac:dyDescent="0.35">
      <c r="L343" s="15"/>
      <c r="M343" s="27"/>
      <c r="N343" s="27"/>
    </row>
    <row r="344" spans="12:14" ht="11.65" x14ac:dyDescent="0.35">
      <c r="L344" s="15"/>
      <c r="M344" s="27"/>
      <c r="N344" s="27"/>
    </row>
    <row r="345" spans="12:14" ht="11.65" x14ac:dyDescent="0.35">
      <c r="L345" s="15"/>
      <c r="M345" s="27"/>
      <c r="N345" s="27"/>
    </row>
    <row r="346" spans="12:14" ht="11.65" x14ac:dyDescent="0.35">
      <c r="L346" s="15"/>
      <c r="M346" s="27"/>
      <c r="N346" s="27"/>
    </row>
    <row r="347" spans="12:14" ht="11.65" x14ac:dyDescent="0.35">
      <c r="L347" s="15"/>
      <c r="M347" s="27"/>
      <c r="N347" s="27"/>
    </row>
    <row r="348" spans="12:14" ht="11.65" x14ac:dyDescent="0.35">
      <c r="L348" s="15"/>
      <c r="M348" s="27"/>
      <c r="N348" s="27"/>
    </row>
    <row r="349" spans="12:14" ht="11.65" x14ac:dyDescent="0.35">
      <c r="L349" s="15"/>
      <c r="M349" s="27"/>
      <c r="N349" s="27"/>
    </row>
    <row r="350" spans="12:14" ht="11.65" x14ac:dyDescent="0.35">
      <c r="L350" s="15"/>
      <c r="M350" s="27"/>
      <c r="N350" s="27"/>
    </row>
    <row r="351" spans="12:14" ht="11.65" x14ac:dyDescent="0.35">
      <c r="L351" s="15"/>
      <c r="M351" s="27"/>
      <c r="N351" s="27"/>
    </row>
    <row r="352" spans="12:14" ht="11.65" x14ac:dyDescent="0.35">
      <c r="L352" s="15"/>
      <c r="M352" s="27"/>
      <c r="N352" s="27"/>
    </row>
    <row r="353" spans="12:14" ht="11.65" x14ac:dyDescent="0.35">
      <c r="L353" s="15"/>
      <c r="M353" s="27"/>
      <c r="N353" s="27"/>
    </row>
    <row r="354" spans="12:14" ht="11.65" x14ac:dyDescent="0.35">
      <c r="L354" s="15"/>
      <c r="M354" s="27"/>
      <c r="N354" s="27"/>
    </row>
    <row r="355" spans="12:14" ht="11.65" x14ac:dyDescent="0.35">
      <c r="L355" s="15"/>
      <c r="M355" s="27"/>
      <c r="N355" s="27"/>
    </row>
    <row r="356" spans="12:14" ht="11.65" x14ac:dyDescent="0.35">
      <c r="L356" s="15"/>
      <c r="M356" s="27"/>
      <c r="N356" s="27"/>
    </row>
    <row r="357" spans="12:14" ht="11.65" x14ac:dyDescent="0.35">
      <c r="L357" s="15"/>
      <c r="M357" s="27"/>
      <c r="N357" s="27"/>
    </row>
    <row r="358" spans="12:14" ht="11.65" x14ac:dyDescent="0.35">
      <c r="L358" s="15"/>
      <c r="M358" s="27"/>
      <c r="N358" s="27"/>
    </row>
    <row r="359" spans="12:14" ht="11.65" x14ac:dyDescent="0.35">
      <c r="L359" s="15"/>
      <c r="M359" s="27"/>
      <c r="N359" s="27"/>
    </row>
    <row r="360" spans="12:14" ht="11.65" x14ac:dyDescent="0.35">
      <c r="L360" s="15"/>
      <c r="M360" s="27"/>
      <c r="N360" s="27"/>
    </row>
    <row r="361" spans="12:14" ht="11.65" x14ac:dyDescent="0.35">
      <c r="L361" s="15"/>
      <c r="M361" s="27"/>
      <c r="N361" s="27"/>
    </row>
    <row r="362" spans="12:14" ht="11.65" x14ac:dyDescent="0.35">
      <c r="L362" s="15"/>
      <c r="M362" s="27"/>
      <c r="N362" s="27"/>
    </row>
    <row r="363" spans="12:14" ht="11.65" x14ac:dyDescent="0.35">
      <c r="L363" s="15"/>
      <c r="M363" s="27"/>
      <c r="N363" s="27"/>
    </row>
    <row r="364" spans="12:14" ht="11.65" x14ac:dyDescent="0.35">
      <c r="L364" s="15"/>
      <c r="M364" s="27"/>
      <c r="N364" s="27"/>
    </row>
    <row r="365" spans="12:14" ht="11.65" x14ac:dyDescent="0.35">
      <c r="L365" s="15"/>
      <c r="M365" s="27"/>
      <c r="N365" s="27"/>
    </row>
    <row r="366" spans="12:14" ht="11.65" x14ac:dyDescent="0.35">
      <c r="L366" s="15"/>
      <c r="M366" s="27"/>
      <c r="N366" s="27"/>
    </row>
    <row r="367" spans="12:14" ht="11.65" x14ac:dyDescent="0.35">
      <c r="L367" s="15"/>
      <c r="M367" s="27"/>
      <c r="N367" s="27"/>
    </row>
    <row r="368" spans="12:14" ht="11.65" x14ac:dyDescent="0.35">
      <c r="L368" s="15"/>
      <c r="M368" s="27"/>
      <c r="N368" s="27"/>
    </row>
    <row r="369" spans="12:14" ht="11.65" x14ac:dyDescent="0.35">
      <c r="L369" s="15"/>
      <c r="M369" s="27"/>
      <c r="N369" s="27"/>
    </row>
    <row r="370" spans="12:14" ht="11.65" x14ac:dyDescent="0.35">
      <c r="L370" s="15"/>
      <c r="M370" s="27"/>
      <c r="N370" s="27"/>
    </row>
    <row r="371" spans="12:14" ht="11.65" x14ac:dyDescent="0.35">
      <c r="L371" s="15"/>
      <c r="M371" s="27"/>
      <c r="N371" s="27"/>
    </row>
    <row r="372" spans="12:14" ht="11.65" x14ac:dyDescent="0.35">
      <c r="L372" s="15"/>
      <c r="M372" s="27"/>
      <c r="N372" s="27"/>
    </row>
    <row r="373" spans="12:14" ht="11.65" x14ac:dyDescent="0.35">
      <c r="L373" s="15"/>
      <c r="M373" s="27"/>
      <c r="N373" s="27"/>
    </row>
    <row r="374" spans="12:14" ht="11.65" x14ac:dyDescent="0.35">
      <c r="L374" s="15"/>
      <c r="M374" s="27"/>
      <c r="N374" s="27"/>
    </row>
    <row r="375" spans="12:14" ht="11.65" x14ac:dyDescent="0.35">
      <c r="L375" s="15"/>
      <c r="M375" s="27"/>
      <c r="N375" s="27"/>
    </row>
    <row r="376" spans="12:14" ht="11.65" x14ac:dyDescent="0.35">
      <c r="L376" s="15"/>
      <c r="M376" s="27"/>
      <c r="N376" s="27"/>
    </row>
    <row r="377" spans="12:14" ht="11.65" x14ac:dyDescent="0.35">
      <c r="L377" s="15"/>
      <c r="M377" s="27"/>
      <c r="N377" s="27"/>
    </row>
    <row r="378" spans="12:14" ht="11.65" x14ac:dyDescent="0.35">
      <c r="L378" s="15"/>
      <c r="M378" s="27"/>
      <c r="N378" s="27"/>
    </row>
    <row r="379" spans="12:14" ht="11.65" x14ac:dyDescent="0.35">
      <c r="L379" s="15"/>
      <c r="M379" s="27"/>
      <c r="N379" s="27"/>
    </row>
    <row r="380" spans="12:14" ht="11.65" x14ac:dyDescent="0.35">
      <c r="L380" s="15"/>
      <c r="M380" s="27"/>
      <c r="N380" s="27"/>
    </row>
    <row r="381" spans="12:14" ht="11.65" x14ac:dyDescent="0.35">
      <c r="L381" s="15"/>
      <c r="M381" s="27"/>
      <c r="N381" s="27"/>
    </row>
    <row r="382" spans="12:14" ht="11.65" x14ac:dyDescent="0.35">
      <c r="L382" s="15"/>
      <c r="M382" s="27"/>
      <c r="N382" s="27"/>
    </row>
    <row r="383" spans="12:14" ht="11.65" x14ac:dyDescent="0.35">
      <c r="L383" s="15"/>
      <c r="M383" s="27"/>
      <c r="N383" s="27"/>
    </row>
    <row r="384" spans="12:14" ht="11.65" x14ac:dyDescent="0.35">
      <c r="L384" s="15"/>
      <c r="M384" s="27"/>
      <c r="N384" s="27"/>
    </row>
    <row r="385" spans="12:14" ht="11.65" x14ac:dyDescent="0.35">
      <c r="L385" s="15"/>
      <c r="M385" s="27"/>
      <c r="N385" s="27"/>
    </row>
    <row r="386" spans="12:14" ht="11.65" x14ac:dyDescent="0.35">
      <c r="L386" s="15"/>
      <c r="M386" s="27"/>
      <c r="N386" s="27"/>
    </row>
    <row r="387" spans="12:14" ht="11.65" x14ac:dyDescent="0.35">
      <c r="L387" s="15"/>
      <c r="M387" s="27"/>
      <c r="N387" s="27"/>
    </row>
    <row r="388" spans="12:14" ht="11.65" x14ac:dyDescent="0.35">
      <c r="L388" s="15"/>
      <c r="M388" s="27"/>
      <c r="N388" s="27"/>
    </row>
    <row r="389" spans="12:14" ht="11.65" x14ac:dyDescent="0.35">
      <c r="L389" s="15"/>
      <c r="M389" s="27"/>
      <c r="N389" s="27"/>
    </row>
    <row r="390" spans="12:14" ht="11.65" x14ac:dyDescent="0.35">
      <c r="L390" s="15"/>
      <c r="M390" s="27"/>
      <c r="N390" s="27"/>
    </row>
    <row r="391" spans="12:14" ht="11.65" x14ac:dyDescent="0.35">
      <c r="L391" s="15"/>
      <c r="M391" s="27"/>
      <c r="N391" s="27"/>
    </row>
    <row r="392" spans="12:14" ht="11.65" x14ac:dyDescent="0.35">
      <c r="L392" s="15"/>
      <c r="M392" s="27"/>
      <c r="N392" s="27"/>
    </row>
    <row r="393" spans="12:14" ht="11.65" x14ac:dyDescent="0.35">
      <c r="L393" s="15"/>
      <c r="M393" s="27"/>
      <c r="N393" s="27"/>
    </row>
    <row r="394" spans="12:14" ht="11.65" x14ac:dyDescent="0.35">
      <c r="L394" s="15"/>
      <c r="M394" s="27"/>
      <c r="N394" s="27"/>
    </row>
    <row r="395" spans="12:14" ht="11.65" x14ac:dyDescent="0.35">
      <c r="L395" s="15"/>
      <c r="M395" s="27"/>
      <c r="N395" s="27"/>
    </row>
    <row r="396" spans="12:14" ht="11.65" x14ac:dyDescent="0.35">
      <c r="L396" s="15"/>
      <c r="M396" s="27"/>
      <c r="N396" s="27"/>
    </row>
    <row r="397" spans="12:14" ht="11.65" x14ac:dyDescent="0.35">
      <c r="L397" s="15"/>
      <c r="M397" s="27"/>
      <c r="N397" s="27"/>
    </row>
    <row r="398" spans="12:14" ht="11.65" x14ac:dyDescent="0.35">
      <c r="L398" s="15"/>
      <c r="M398" s="27"/>
      <c r="N398" s="27"/>
    </row>
    <row r="399" spans="12:14" ht="11.65" x14ac:dyDescent="0.35">
      <c r="L399" s="15"/>
      <c r="M399" s="27"/>
      <c r="N399" s="27"/>
    </row>
    <row r="400" spans="12:14" ht="11.65" x14ac:dyDescent="0.35">
      <c r="L400" s="15"/>
      <c r="M400" s="27"/>
      <c r="N400" s="27"/>
    </row>
    <row r="401" spans="12:14" ht="11.65" x14ac:dyDescent="0.35">
      <c r="L401" s="15"/>
      <c r="M401" s="27"/>
      <c r="N401" s="27"/>
    </row>
    <row r="402" spans="12:14" ht="11.65" x14ac:dyDescent="0.35">
      <c r="L402" s="15"/>
      <c r="M402" s="27"/>
      <c r="N402" s="27"/>
    </row>
    <row r="403" spans="12:14" ht="11.65" x14ac:dyDescent="0.35">
      <c r="L403" s="15"/>
      <c r="M403" s="27"/>
      <c r="N403" s="27"/>
    </row>
    <row r="404" spans="12:14" ht="11.65" x14ac:dyDescent="0.35">
      <c r="L404" s="15"/>
      <c r="M404" s="27"/>
      <c r="N404" s="27"/>
    </row>
    <row r="405" spans="12:14" ht="11.65" x14ac:dyDescent="0.35">
      <c r="L405" s="15"/>
      <c r="M405" s="27"/>
      <c r="N405" s="27"/>
    </row>
    <row r="406" spans="12:14" ht="11.65" x14ac:dyDescent="0.35">
      <c r="L406" s="15"/>
      <c r="M406" s="27"/>
      <c r="N406" s="27"/>
    </row>
    <row r="407" spans="12:14" ht="11.65" x14ac:dyDescent="0.35">
      <c r="L407" s="15"/>
      <c r="M407" s="27"/>
      <c r="N407" s="27"/>
    </row>
    <row r="408" spans="12:14" ht="11.65" x14ac:dyDescent="0.35">
      <c r="L408" s="15"/>
      <c r="M408" s="27"/>
      <c r="N408" s="27"/>
    </row>
    <row r="409" spans="12:14" ht="11.65" x14ac:dyDescent="0.35">
      <c r="L409" s="15"/>
      <c r="M409" s="27"/>
      <c r="N409" s="27"/>
    </row>
    <row r="410" spans="12:14" ht="11.65" x14ac:dyDescent="0.35">
      <c r="L410" s="15"/>
      <c r="M410" s="27"/>
      <c r="N410" s="27"/>
    </row>
    <row r="411" spans="12:14" ht="11.65" x14ac:dyDescent="0.35">
      <c r="L411" s="15"/>
      <c r="M411" s="27"/>
      <c r="N411" s="27"/>
    </row>
    <row r="412" spans="12:14" ht="11.65" x14ac:dyDescent="0.35">
      <c r="L412" s="15"/>
      <c r="M412" s="27"/>
      <c r="N412" s="27"/>
    </row>
    <row r="413" spans="12:14" ht="11.65" x14ac:dyDescent="0.35">
      <c r="L413" s="15"/>
      <c r="M413" s="27"/>
      <c r="N413" s="27"/>
    </row>
    <row r="414" spans="12:14" ht="11.65" x14ac:dyDescent="0.35">
      <c r="L414" s="15"/>
      <c r="M414" s="27"/>
      <c r="N414" s="27"/>
    </row>
    <row r="415" spans="12:14" ht="11.65" x14ac:dyDescent="0.35">
      <c r="L415" s="15"/>
      <c r="M415" s="27"/>
      <c r="N415" s="27"/>
    </row>
    <row r="416" spans="12:14" ht="11.65" x14ac:dyDescent="0.35">
      <c r="L416" s="15"/>
      <c r="M416" s="27"/>
      <c r="N416" s="27"/>
    </row>
    <row r="417" spans="12:14" ht="11.65" x14ac:dyDescent="0.35">
      <c r="L417" s="15"/>
      <c r="M417" s="27"/>
      <c r="N417" s="27"/>
    </row>
    <row r="418" spans="12:14" ht="11.65" x14ac:dyDescent="0.35">
      <c r="L418" s="15"/>
      <c r="M418" s="27"/>
      <c r="N418" s="27"/>
    </row>
    <row r="419" spans="12:14" ht="11.65" x14ac:dyDescent="0.35">
      <c r="L419" s="15"/>
      <c r="M419" s="27"/>
      <c r="N419" s="27"/>
    </row>
    <row r="420" spans="12:14" ht="11.65" x14ac:dyDescent="0.35">
      <c r="L420" s="15"/>
      <c r="M420" s="27"/>
      <c r="N420" s="27"/>
    </row>
    <row r="421" spans="12:14" ht="11.65" x14ac:dyDescent="0.35">
      <c r="L421" s="15"/>
      <c r="M421" s="27"/>
      <c r="N421" s="27"/>
    </row>
    <row r="422" spans="12:14" ht="11.65" x14ac:dyDescent="0.35">
      <c r="L422" s="15"/>
      <c r="M422" s="27"/>
      <c r="N422" s="27"/>
    </row>
    <row r="423" spans="12:14" ht="11.65" x14ac:dyDescent="0.35">
      <c r="L423" s="15"/>
      <c r="M423" s="27"/>
      <c r="N423" s="27"/>
    </row>
    <row r="424" spans="12:14" ht="11.65" x14ac:dyDescent="0.35">
      <c r="L424" s="15"/>
      <c r="M424" s="27"/>
      <c r="N424" s="27"/>
    </row>
    <row r="425" spans="12:14" ht="11.65" x14ac:dyDescent="0.35">
      <c r="L425" s="15"/>
      <c r="M425" s="27"/>
      <c r="N425" s="27"/>
    </row>
    <row r="426" spans="12:14" ht="11.65" x14ac:dyDescent="0.35">
      <c r="L426" s="15"/>
      <c r="M426" s="27"/>
      <c r="N426" s="27"/>
    </row>
    <row r="427" spans="12:14" ht="11.65" x14ac:dyDescent="0.35">
      <c r="L427" s="15"/>
      <c r="M427" s="27"/>
      <c r="N427" s="27"/>
    </row>
    <row r="428" spans="12:14" ht="11.65" x14ac:dyDescent="0.35">
      <c r="L428" s="15"/>
      <c r="M428" s="27"/>
      <c r="N428" s="27"/>
    </row>
    <row r="429" spans="12:14" ht="11.65" x14ac:dyDescent="0.35">
      <c r="L429" s="15"/>
      <c r="M429" s="27"/>
      <c r="N429" s="27"/>
    </row>
    <row r="430" spans="12:14" ht="11.65" x14ac:dyDescent="0.35">
      <c r="L430" s="15"/>
      <c r="M430" s="27"/>
      <c r="N430" s="27"/>
    </row>
    <row r="431" spans="12:14" ht="11.65" x14ac:dyDescent="0.35">
      <c r="L431" s="15"/>
      <c r="M431" s="27"/>
      <c r="N431" s="27"/>
    </row>
    <row r="432" spans="12:14" ht="11.65" x14ac:dyDescent="0.35">
      <c r="L432" s="15"/>
      <c r="M432" s="27"/>
      <c r="N432" s="27"/>
    </row>
    <row r="433" spans="12:14" ht="11.65" x14ac:dyDescent="0.35">
      <c r="L433" s="15"/>
      <c r="M433" s="27"/>
      <c r="N433" s="27"/>
    </row>
    <row r="434" spans="12:14" ht="11.65" x14ac:dyDescent="0.35">
      <c r="L434" s="15"/>
      <c r="M434" s="27"/>
      <c r="N434" s="27"/>
    </row>
    <row r="435" spans="12:14" ht="11.65" x14ac:dyDescent="0.35">
      <c r="L435" s="15"/>
      <c r="M435" s="27"/>
      <c r="N435" s="27"/>
    </row>
    <row r="436" spans="12:14" ht="11.65" x14ac:dyDescent="0.35">
      <c r="L436" s="15"/>
      <c r="M436" s="27"/>
      <c r="N436" s="27"/>
    </row>
    <row r="437" spans="12:14" ht="11.65" x14ac:dyDescent="0.35">
      <c r="L437" s="15"/>
      <c r="M437" s="27"/>
      <c r="N437" s="27"/>
    </row>
    <row r="438" spans="12:14" ht="11.65" x14ac:dyDescent="0.35">
      <c r="L438" s="15"/>
      <c r="M438" s="27"/>
      <c r="N438" s="27"/>
    </row>
    <row r="439" spans="12:14" ht="11.65" x14ac:dyDescent="0.35">
      <c r="L439" s="15"/>
      <c r="M439" s="27"/>
      <c r="N439" s="27"/>
    </row>
    <row r="440" spans="12:14" ht="11.65" x14ac:dyDescent="0.35">
      <c r="L440" s="15"/>
      <c r="M440" s="27"/>
      <c r="N440" s="27"/>
    </row>
    <row r="441" spans="12:14" ht="11.65" x14ac:dyDescent="0.35">
      <c r="L441" s="15"/>
      <c r="M441" s="27"/>
      <c r="N441" s="27"/>
    </row>
    <row r="442" spans="12:14" ht="11.65" x14ac:dyDescent="0.35">
      <c r="L442" s="15"/>
      <c r="M442" s="27"/>
      <c r="N442" s="27"/>
    </row>
    <row r="443" spans="12:14" ht="11.65" x14ac:dyDescent="0.35">
      <c r="L443" s="15"/>
      <c r="M443" s="27"/>
      <c r="N443" s="27"/>
    </row>
    <row r="444" spans="12:14" ht="11.65" x14ac:dyDescent="0.35">
      <c r="L444" s="15"/>
      <c r="M444" s="27"/>
      <c r="N444" s="27"/>
    </row>
    <row r="445" spans="12:14" ht="11.65" x14ac:dyDescent="0.35">
      <c r="L445" s="15"/>
      <c r="M445" s="27"/>
      <c r="N445" s="27"/>
    </row>
    <row r="446" spans="12:14" ht="11.65" x14ac:dyDescent="0.35">
      <c r="L446" s="15"/>
      <c r="M446" s="27"/>
      <c r="N446" s="27"/>
    </row>
    <row r="447" spans="12:14" ht="11.65" x14ac:dyDescent="0.35">
      <c r="L447" s="15"/>
      <c r="M447" s="27"/>
      <c r="N447" s="27"/>
    </row>
    <row r="448" spans="12:14" ht="11.65" x14ac:dyDescent="0.35">
      <c r="L448" s="15"/>
      <c r="M448" s="27"/>
      <c r="N448" s="27"/>
    </row>
    <row r="449" spans="12:14" ht="11.65" x14ac:dyDescent="0.35">
      <c r="L449" s="15"/>
      <c r="M449" s="27"/>
      <c r="N449" s="27"/>
    </row>
    <row r="450" spans="12:14" ht="11.65" x14ac:dyDescent="0.35">
      <c r="L450" s="15"/>
      <c r="M450" s="27"/>
      <c r="N450" s="27"/>
    </row>
    <row r="451" spans="12:14" ht="11.65" x14ac:dyDescent="0.35">
      <c r="L451" s="15"/>
      <c r="M451" s="27"/>
      <c r="N451" s="27"/>
    </row>
    <row r="452" spans="12:14" ht="11.65" x14ac:dyDescent="0.35">
      <c r="L452" s="15"/>
      <c r="M452" s="27"/>
      <c r="N452" s="27"/>
    </row>
    <row r="453" spans="12:14" ht="11.65" x14ac:dyDescent="0.35">
      <c r="L453" s="15"/>
      <c r="M453" s="27"/>
      <c r="N453" s="27"/>
    </row>
    <row r="454" spans="12:14" ht="11.65" x14ac:dyDescent="0.35">
      <c r="L454" s="15"/>
      <c r="M454" s="27"/>
      <c r="N454" s="27"/>
    </row>
    <row r="455" spans="12:14" ht="11.65" x14ac:dyDescent="0.35">
      <c r="L455" s="15"/>
      <c r="M455" s="27"/>
      <c r="N455" s="27"/>
    </row>
    <row r="456" spans="12:14" ht="11.65" x14ac:dyDescent="0.35">
      <c r="L456" s="15"/>
      <c r="M456" s="27"/>
      <c r="N456" s="27"/>
    </row>
    <row r="457" spans="12:14" ht="11.65" x14ac:dyDescent="0.35">
      <c r="L457" s="15"/>
      <c r="M457" s="27"/>
      <c r="N457" s="27"/>
    </row>
    <row r="458" spans="12:14" ht="11.65" x14ac:dyDescent="0.35">
      <c r="L458" s="15"/>
      <c r="M458" s="27"/>
      <c r="N458" s="27"/>
    </row>
    <row r="459" spans="12:14" ht="11.65" x14ac:dyDescent="0.35">
      <c r="L459" s="15"/>
      <c r="M459" s="27"/>
      <c r="N459" s="27"/>
    </row>
    <row r="460" spans="12:14" ht="11.65" x14ac:dyDescent="0.35">
      <c r="L460" s="15"/>
      <c r="M460" s="27"/>
      <c r="N460" s="27"/>
    </row>
    <row r="461" spans="12:14" ht="11.65" x14ac:dyDescent="0.35">
      <c r="L461" s="15"/>
      <c r="M461" s="27"/>
      <c r="N461" s="27"/>
    </row>
    <row r="462" spans="12:14" ht="11.65" x14ac:dyDescent="0.35">
      <c r="L462" s="15"/>
      <c r="M462" s="27"/>
      <c r="N462" s="27"/>
    </row>
    <row r="463" spans="12:14" ht="11.65" x14ac:dyDescent="0.35">
      <c r="L463" s="15"/>
      <c r="M463" s="27"/>
      <c r="N463" s="27"/>
    </row>
    <row r="464" spans="12:14" ht="11.65" x14ac:dyDescent="0.35">
      <c r="L464" s="15"/>
      <c r="M464" s="27"/>
      <c r="N464" s="27"/>
    </row>
    <row r="465" spans="12:14" ht="11.65" x14ac:dyDescent="0.35">
      <c r="L465" s="15"/>
      <c r="M465" s="27"/>
      <c r="N465" s="27"/>
    </row>
    <row r="466" spans="12:14" ht="11.65" x14ac:dyDescent="0.35">
      <c r="L466" s="15"/>
      <c r="M466" s="27"/>
      <c r="N466" s="27"/>
    </row>
    <row r="467" spans="12:14" ht="11.65" x14ac:dyDescent="0.35">
      <c r="L467" s="15"/>
      <c r="M467" s="27"/>
      <c r="N467" s="27"/>
    </row>
    <row r="468" spans="12:14" ht="11.65" x14ac:dyDescent="0.35">
      <c r="L468" s="15"/>
      <c r="M468" s="27"/>
      <c r="N468" s="27"/>
    </row>
    <row r="469" spans="12:14" ht="11.65" x14ac:dyDescent="0.35">
      <c r="L469" s="15"/>
      <c r="M469" s="27"/>
      <c r="N469" s="27"/>
    </row>
    <row r="470" spans="12:14" ht="11.65" x14ac:dyDescent="0.35">
      <c r="L470" s="15"/>
      <c r="M470" s="27"/>
      <c r="N470" s="27"/>
    </row>
    <row r="471" spans="12:14" ht="11.65" x14ac:dyDescent="0.35">
      <c r="L471" s="15"/>
      <c r="M471" s="27"/>
      <c r="N471" s="27"/>
    </row>
    <row r="472" spans="12:14" ht="11.65" x14ac:dyDescent="0.35">
      <c r="L472" s="15"/>
      <c r="M472" s="27"/>
      <c r="N472" s="27"/>
    </row>
    <row r="473" spans="12:14" ht="11.65" x14ac:dyDescent="0.35">
      <c r="L473" s="15"/>
      <c r="M473" s="27"/>
      <c r="N473" s="27"/>
    </row>
    <row r="474" spans="12:14" ht="11.65" x14ac:dyDescent="0.35">
      <c r="L474" s="15"/>
      <c r="M474" s="27"/>
      <c r="N474" s="27"/>
    </row>
    <row r="475" spans="12:14" ht="11.65" x14ac:dyDescent="0.35">
      <c r="L475" s="15"/>
      <c r="M475" s="27"/>
      <c r="N475" s="27"/>
    </row>
    <row r="476" spans="12:14" ht="11.65" x14ac:dyDescent="0.35">
      <c r="L476" s="15"/>
      <c r="M476" s="27"/>
      <c r="N476" s="27"/>
    </row>
    <row r="477" spans="12:14" ht="11.65" x14ac:dyDescent="0.35">
      <c r="L477" s="15"/>
      <c r="M477" s="27"/>
      <c r="N477" s="27"/>
    </row>
    <row r="478" spans="12:14" ht="11.65" x14ac:dyDescent="0.35">
      <c r="L478" s="15"/>
      <c r="M478" s="27"/>
      <c r="N478" s="27"/>
    </row>
    <row r="479" spans="12:14" ht="11.65" x14ac:dyDescent="0.35">
      <c r="L479" s="15"/>
      <c r="M479" s="27"/>
      <c r="N479" s="27"/>
    </row>
    <row r="480" spans="12:14" ht="11.65" x14ac:dyDescent="0.35">
      <c r="L480" s="15"/>
      <c r="M480" s="27"/>
      <c r="N480" s="27"/>
    </row>
    <row r="481" spans="12:14" ht="11.65" x14ac:dyDescent="0.35">
      <c r="L481" s="15"/>
      <c r="M481" s="27"/>
      <c r="N481" s="27"/>
    </row>
    <row r="482" spans="12:14" ht="11.65" x14ac:dyDescent="0.35">
      <c r="L482" s="15"/>
      <c r="M482" s="27"/>
      <c r="N482" s="27"/>
    </row>
    <row r="483" spans="12:14" ht="11.65" x14ac:dyDescent="0.35">
      <c r="L483" s="15"/>
      <c r="M483" s="27"/>
      <c r="N483" s="27"/>
    </row>
    <row r="484" spans="12:14" ht="11.65" x14ac:dyDescent="0.35">
      <c r="L484" s="15"/>
      <c r="M484" s="27"/>
      <c r="N484" s="27"/>
    </row>
    <row r="485" spans="12:14" ht="11.65" x14ac:dyDescent="0.35">
      <c r="L485" s="15"/>
      <c r="M485" s="27"/>
      <c r="N485" s="27"/>
    </row>
    <row r="486" spans="12:14" ht="11.65" x14ac:dyDescent="0.35">
      <c r="L486" s="15"/>
      <c r="M486" s="27"/>
      <c r="N486" s="27"/>
    </row>
    <row r="487" spans="12:14" ht="11.65" x14ac:dyDescent="0.35">
      <c r="L487" s="15"/>
      <c r="M487" s="27"/>
      <c r="N487" s="27"/>
    </row>
    <row r="488" spans="12:14" ht="11.65" x14ac:dyDescent="0.35">
      <c r="L488" s="15"/>
      <c r="M488" s="27"/>
      <c r="N488" s="27"/>
    </row>
    <row r="489" spans="12:14" ht="11.65" x14ac:dyDescent="0.35">
      <c r="L489" s="15"/>
      <c r="M489" s="27"/>
      <c r="N489" s="27"/>
    </row>
    <row r="490" spans="12:14" ht="11.65" x14ac:dyDescent="0.35">
      <c r="L490" s="15"/>
      <c r="M490" s="27"/>
      <c r="N490" s="27"/>
    </row>
    <row r="491" spans="12:14" ht="11.65" x14ac:dyDescent="0.35">
      <c r="L491" s="15"/>
      <c r="M491" s="27"/>
      <c r="N491" s="27"/>
    </row>
    <row r="492" spans="12:14" ht="11.65" x14ac:dyDescent="0.35">
      <c r="L492" s="15"/>
      <c r="M492" s="27"/>
      <c r="N492" s="27"/>
    </row>
    <row r="493" spans="12:14" ht="11.65" x14ac:dyDescent="0.35">
      <c r="L493" s="15"/>
      <c r="M493" s="27"/>
      <c r="N493" s="27"/>
    </row>
    <row r="494" spans="12:14" ht="11.65" x14ac:dyDescent="0.35">
      <c r="L494" s="15"/>
      <c r="M494" s="27"/>
      <c r="N494" s="27"/>
    </row>
    <row r="495" spans="12:14" ht="11.65" x14ac:dyDescent="0.35">
      <c r="L495" s="15"/>
      <c r="M495" s="27"/>
      <c r="N495" s="27"/>
    </row>
    <row r="496" spans="12:14" ht="11.65" x14ac:dyDescent="0.35">
      <c r="L496" s="15"/>
      <c r="M496" s="27"/>
      <c r="N496" s="27"/>
    </row>
    <row r="497" spans="12:14" ht="11.65" x14ac:dyDescent="0.35">
      <c r="L497" s="15"/>
      <c r="M497" s="27"/>
      <c r="N497" s="27"/>
    </row>
    <row r="498" spans="12:14" ht="11.65" x14ac:dyDescent="0.35">
      <c r="L498" s="15"/>
      <c r="M498" s="27"/>
      <c r="N498" s="27"/>
    </row>
    <row r="499" spans="12:14" ht="11.65" x14ac:dyDescent="0.35">
      <c r="L499" s="15"/>
      <c r="M499" s="27"/>
      <c r="N499" s="27"/>
    </row>
    <row r="500" spans="12:14" ht="11.65" x14ac:dyDescent="0.35">
      <c r="L500" s="15"/>
      <c r="M500" s="27"/>
      <c r="N500" s="27"/>
    </row>
    <row r="501" spans="12:14" ht="11.65" x14ac:dyDescent="0.35">
      <c r="L501" s="15"/>
      <c r="M501" s="27"/>
      <c r="N501" s="27"/>
    </row>
    <row r="502" spans="12:14" ht="11.65" x14ac:dyDescent="0.35">
      <c r="L502" s="15"/>
      <c r="M502" s="27"/>
      <c r="N502" s="27"/>
    </row>
    <row r="503" spans="12:14" ht="11.65" x14ac:dyDescent="0.35">
      <c r="L503" s="15"/>
      <c r="M503" s="27"/>
      <c r="N503" s="27"/>
    </row>
    <row r="504" spans="12:14" ht="11.65" x14ac:dyDescent="0.35">
      <c r="L504" s="15"/>
      <c r="M504" s="27"/>
      <c r="N504" s="27"/>
    </row>
    <row r="505" spans="12:14" ht="11.65" x14ac:dyDescent="0.35">
      <c r="L505" s="15"/>
      <c r="M505" s="27"/>
      <c r="N505" s="27"/>
    </row>
    <row r="506" spans="12:14" ht="11.65" x14ac:dyDescent="0.35">
      <c r="L506" s="15"/>
      <c r="M506" s="27"/>
      <c r="N506" s="27"/>
    </row>
    <row r="507" spans="12:14" ht="11.65" x14ac:dyDescent="0.35">
      <c r="L507" s="15"/>
      <c r="M507" s="27"/>
      <c r="N507" s="27"/>
    </row>
    <row r="508" spans="12:14" ht="11.65" x14ac:dyDescent="0.35">
      <c r="L508" s="15"/>
      <c r="M508" s="27"/>
      <c r="N508" s="27"/>
    </row>
    <row r="509" spans="12:14" ht="11.65" x14ac:dyDescent="0.35">
      <c r="L509" s="15"/>
      <c r="M509" s="27"/>
      <c r="N509" s="27"/>
    </row>
    <row r="510" spans="12:14" ht="11.65" x14ac:dyDescent="0.35">
      <c r="L510" s="15"/>
      <c r="M510" s="27"/>
      <c r="N510" s="27"/>
    </row>
    <row r="511" spans="12:14" ht="11.65" x14ac:dyDescent="0.35">
      <c r="L511" s="15"/>
      <c r="M511" s="27"/>
      <c r="N511" s="27"/>
    </row>
    <row r="512" spans="12:14" ht="11.65" x14ac:dyDescent="0.35">
      <c r="L512" s="15"/>
      <c r="M512" s="27"/>
      <c r="N512" s="27"/>
    </row>
    <row r="513" spans="12:14" ht="11.65" x14ac:dyDescent="0.35">
      <c r="L513" s="15"/>
      <c r="M513" s="27"/>
      <c r="N513" s="27"/>
    </row>
    <row r="514" spans="12:14" ht="11.65" x14ac:dyDescent="0.35">
      <c r="L514" s="15"/>
      <c r="M514" s="27"/>
      <c r="N514" s="27"/>
    </row>
    <row r="515" spans="12:14" ht="11.65" x14ac:dyDescent="0.35">
      <c r="L515" s="15"/>
      <c r="M515" s="27"/>
      <c r="N515" s="27"/>
    </row>
    <row r="516" spans="12:14" ht="11.65" x14ac:dyDescent="0.35">
      <c r="L516" s="15"/>
      <c r="M516" s="27"/>
      <c r="N516" s="27"/>
    </row>
    <row r="517" spans="12:14" ht="11.65" x14ac:dyDescent="0.35">
      <c r="L517" s="15"/>
      <c r="M517" s="27"/>
      <c r="N517" s="27"/>
    </row>
    <row r="518" spans="12:14" ht="11.65" x14ac:dyDescent="0.35">
      <c r="L518" s="15"/>
      <c r="M518" s="27"/>
      <c r="N518" s="27"/>
    </row>
    <row r="519" spans="12:14" ht="11.65" x14ac:dyDescent="0.35">
      <c r="L519" s="15"/>
      <c r="M519" s="27"/>
      <c r="N519" s="27"/>
    </row>
    <row r="520" spans="12:14" ht="11.65" x14ac:dyDescent="0.35">
      <c r="L520" s="15"/>
      <c r="M520" s="27"/>
      <c r="N520" s="27"/>
    </row>
    <row r="521" spans="12:14" ht="11.65" x14ac:dyDescent="0.35">
      <c r="L521" s="15"/>
      <c r="M521" s="27"/>
      <c r="N521" s="27"/>
    </row>
    <row r="522" spans="12:14" ht="11.65" x14ac:dyDescent="0.35">
      <c r="L522" s="15"/>
      <c r="M522" s="27"/>
      <c r="N522" s="27"/>
    </row>
    <row r="523" spans="12:14" ht="11.65" x14ac:dyDescent="0.35">
      <c r="L523" s="15"/>
      <c r="M523" s="27"/>
      <c r="N523" s="27"/>
    </row>
    <row r="524" spans="12:14" ht="11.65" x14ac:dyDescent="0.35">
      <c r="L524" s="15"/>
      <c r="M524" s="27"/>
      <c r="N524" s="27"/>
    </row>
    <row r="525" spans="12:14" ht="11.65" x14ac:dyDescent="0.35">
      <c r="L525" s="15"/>
      <c r="M525" s="27"/>
      <c r="N525" s="27"/>
    </row>
    <row r="526" spans="12:14" ht="11.65" x14ac:dyDescent="0.35">
      <c r="L526" s="15"/>
      <c r="M526" s="27"/>
      <c r="N526" s="27"/>
    </row>
    <row r="527" spans="12:14" ht="11.65" x14ac:dyDescent="0.35">
      <c r="L527" s="15"/>
      <c r="M527" s="27"/>
      <c r="N527" s="27"/>
    </row>
    <row r="528" spans="12:14" ht="11.65" x14ac:dyDescent="0.35">
      <c r="L528" s="15"/>
      <c r="M528" s="27"/>
      <c r="N528" s="27"/>
    </row>
    <row r="529" spans="12:14" ht="11.65" x14ac:dyDescent="0.35">
      <c r="L529" s="15"/>
      <c r="M529" s="27"/>
      <c r="N529" s="27"/>
    </row>
    <row r="530" spans="12:14" ht="11.65" x14ac:dyDescent="0.35">
      <c r="L530" s="15"/>
      <c r="M530" s="27"/>
      <c r="N530" s="27"/>
    </row>
    <row r="531" spans="12:14" ht="11.65" x14ac:dyDescent="0.35">
      <c r="L531" s="15"/>
      <c r="M531" s="27"/>
      <c r="N531" s="27"/>
    </row>
    <row r="532" spans="12:14" ht="11.65" x14ac:dyDescent="0.35">
      <c r="L532" s="15"/>
      <c r="M532" s="27"/>
      <c r="N532" s="27"/>
    </row>
    <row r="533" spans="12:14" ht="11.65" x14ac:dyDescent="0.35">
      <c r="L533" s="15"/>
      <c r="M533" s="27"/>
      <c r="N533" s="27"/>
    </row>
    <row r="534" spans="12:14" ht="11.65" x14ac:dyDescent="0.35">
      <c r="L534" s="15"/>
      <c r="M534" s="27"/>
      <c r="N534" s="27"/>
    </row>
    <row r="535" spans="12:14" ht="11.65" x14ac:dyDescent="0.35">
      <c r="L535" s="15"/>
      <c r="M535" s="27"/>
      <c r="N535" s="27"/>
    </row>
    <row r="536" spans="12:14" ht="11.65" x14ac:dyDescent="0.35">
      <c r="L536" s="15"/>
      <c r="M536" s="27"/>
      <c r="N536" s="27"/>
    </row>
    <row r="537" spans="12:14" ht="11.65" x14ac:dyDescent="0.35">
      <c r="L537" s="15"/>
      <c r="M537" s="27"/>
      <c r="N537" s="27"/>
    </row>
    <row r="538" spans="12:14" ht="11.65" x14ac:dyDescent="0.35">
      <c r="L538" s="15"/>
      <c r="M538" s="27"/>
      <c r="N538" s="27"/>
    </row>
    <row r="539" spans="12:14" ht="11.65" x14ac:dyDescent="0.35">
      <c r="L539" s="15"/>
      <c r="M539" s="27"/>
      <c r="N539" s="27"/>
    </row>
    <row r="540" spans="12:14" ht="11.65" x14ac:dyDescent="0.35">
      <c r="L540" s="15"/>
      <c r="M540" s="27"/>
      <c r="N540" s="27"/>
    </row>
    <row r="541" spans="12:14" ht="11.65" x14ac:dyDescent="0.35">
      <c r="L541" s="15"/>
      <c r="M541" s="27"/>
      <c r="N541" s="27"/>
    </row>
    <row r="542" spans="12:14" ht="11.65" x14ac:dyDescent="0.35">
      <c r="L542" s="15"/>
      <c r="M542" s="27"/>
      <c r="N542" s="27"/>
    </row>
    <row r="543" spans="12:14" ht="11.65" x14ac:dyDescent="0.35">
      <c r="L543" s="15"/>
      <c r="M543" s="27"/>
      <c r="N543" s="27"/>
    </row>
    <row r="544" spans="12:14" ht="11.65" x14ac:dyDescent="0.35">
      <c r="L544" s="15"/>
      <c r="M544" s="27"/>
      <c r="N544" s="27"/>
    </row>
    <row r="545" spans="12:14" ht="11.65" x14ac:dyDescent="0.35">
      <c r="L545" s="15"/>
      <c r="M545" s="27"/>
      <c r="N545" s="27"/>
    </row>
    <row r="546" spans="12:14" ht="11.65" x14ac:dyDescent="0.35">
      <c r="L546" s="15"/>
      <c r="M546" s="27"/>
      <c r="N546" s="27"/>
    </row>
    <row r="547" spans="12:14" ht="11.65" x14ac:dyDescent="0.35">
      <c r="L547" s="15"/>
      <c r="M547" s="27"/>
      <c r="N547" s="27"/>
    </row>
    <row r="548" spans="12:14" ht="11.65" x14ac:dyDescent="0.35">
      <c r="L548" s="15"/>
      <c r="M548" s="27"/>
      <c r="N548" s="27"/>
    </row>
    <row r="549" spans="12:14" ht="11.65" x14ac:dyDescent="0.35">
      <c r="L549" s="15"/>
      <c r="M549" s="27"/>
      <c r="N549" s="27"/>
    </row>
    <row r="550" spans="12:14" ht="11.65" x14ac:dyDescent="0.35">
      <c r="L550" s="15"/>
      <c r="M550" s="27"/>
      <c r="N550" s="27"/>
    </row>
    <row r="551" spans="12:14" ht="11.65" x14ac:dyDescent="0.35">
      <c r="L551" s="15"/>
      <c r="M551" s="27"/>
      <c r="N551" s="27"/>
    </row>
    <row r="552" spans="12:14" ht="11.65" x14ac:dyDescent="0.35">
      <c r="L552" s="15"/>
      <c r="M552" s="27"/>
      <c r="N552" s="27"/>
    </row>
    <row r="553" spans="12:14" ht="11.65" x14ac:dyDescent="0.35">
      <c r="L553" s="15"/>
      <c r="M553" s="27"/>
      <c r="N553" s="27"/>
    </row>
    <row r="554" spans="12:14" ht="11.65" x14ac:dyDescent="0.35">
      <c r="L554" s="15"/>
      <c r="M554" s="27"/>
      <c r="N554" s="27"/>
    </row>
    <row r="555" spans="12:14" ht="11.65" x14ac:dyDescent="0.35">
      <c r="L555" s="15"/>
      <c r="M555" s="27"/>
      <c r="N555" s="27"/>
    </row>
    <row r="556" spans="12:14" ht="11.65" x14ac:dyDescent="0.35">
      <c r="L556" s="15"/>
      <c r="M556" s="27"/>
      <c r="N556" s="27"/>
    </row>
    <row r="557" spans="12:14" ht="11.65" x14ac:dyDescent="0.35">
      <c r="L557" s="15"/>
      <c r="M557" s="27"/>
      <c r="N557" s="27"/>
    </row>
    <row r="558" spans="12:14" ht="11.65" x14ac:dyDescent="0.35">
      <c r="L558" s="15"/>
      <c r="M558" s="27"/>
      <c r="N558" s="27"/>
    </row>
    <row r="559" spans="12:14" ht="11.65" x14ac:dyDescent="0.35">
      <c r="L559" s="15"/>
      <c r="M559" s="27"/>
      <c r="N559" s="27"/>
    </row>
    <row r="560" spans="12:14" ht="11.65" x14ac:dyDescent="0.35">
      <c r="L560" s="15"/>
      <c r="M560" s="27"/>
      <c r="N560" s="27"/>
    </row>
    <row r="561" spans="12:14" ht="11.65" x14ac:dyDescent="0.35">
      <c r="L561" s="15"/>
      <c r="M561" s="27"/>
      <c r="N561" s="27"/>
    </row>
    <row r="562" spans="12:14" ht="11.65" x14ac:dyDescent="0.35">
      <c r="L562" s="15"/>
      <c r="M562" s="27"/>
      <c r="N562" s="27"/>
    </row>
    <row r="563" spans="12:14" ht="11.65" x14ac:dyDescent="0.35">
      <c r="L563" s="15"/>
      <c r="M563" s="27"/>
      <c r="N563" s="27"/>
    </row>
    <row r="564" spans="12:14" ht="11.65" x14ac:dyDescent="0.35">
      <c r="L564" s="15"/>
      <c r="M564" s="27"/>
      <c r="N564" s="27"/>
    </row>
    <row r="565" spans="12:14" ht="11.65" x14ac:dyDescent="0.35">
      <c r="L565" s="15"/>
      <c r="M565" s="27"/>
      <c r="N565" s="27"/>
    </row>
    <row r="566" spans="12:14" ht="11.65" x14ac:dyDescent="0.35">
      <c r="L566" s="15"/>
      <c r="M566" s="27"/>
      <c r="N566" s="27"/>
    </row>
    <row r="567" spans="12:14" ht="11.65" x14ac:dyDescent="0.35">
      <c r="L567" s="15"/>
      <c r="M567" s="27"/>
      <c r="N567" s="27"/>
    </row>
    <row r="568" spans="12:14" ht="11.65" x14ac:dyDescent="0.35">
      <c r="L568" s="15"/>
      <c r="M568" s="27"/>
      <c r="N568" s="27"/>
    </row>
    <row r="569" spans="12:14" ht="11.65" x14ac:dyDescent="0.35">
      <c r="L569" s="15"/>
      <c r="M569" s="27"/>
      <c r="N569" s="27"/>
    </row>
    <row r="570" spans="12:14" ht="11.65" x14ac:dyDescent="0.35">
      <c r="L570" s="15"/>
      <c r="M570" s="27"/>
      <c r="N570" s="27"/>
    </row>
    <row r="571" spans="12:14" ht="11.65" x14ac:dyDescent="0.35">
      <c r="L571" s="15"/>
      <c r="M571" s="27"/>
      <c r="N571" s="27"/>
    </row>
    <row r="572" spans="12:14" ht="11.65" x14ac:dyDescent="0.35">
      <c r="L572" s="15"/>
      <c r="M572" s="27"/>
      <c r="N572" s="27"/>
    </row>
    <row r="573" spans="12:14" ht="11.65" x14ac:dyDescent="0.35">
      <c r="L573" s="15"/>
      <c r="M573" s="27"/>
      <c r="N573" s="27"/>
    </row>
    <row r="574" spans="12:14" ht="11.65" x14ac:dyDescent="0.35">
      <c r="L574" s="15"/>
      <c r="M574" s="27"/>
      <c r="N574" s="27"/>
    </row>
    <row r="575" spans="12:14" ht="11.65" x14ac:dyDescent="0.35">
      <c r="L575" s="15"/>
      <c r="M575" s="27"/>
      <c r="N575" s="27"/>
    </row>
    <row r="576" spans="12:14" ht="11.65" x14ac:dyDescent="0.35">
      <c r="L576" s="15"/>
      <c r="M576" s="27"/>
      <c r="N576" s="27"/>
    </row>
    <row r="577" spans="12:14" ht="11.65" x14ac:dyDescent="0.35">
      <c r="L577" s="15"/>
      <c r="M577" s="27"/>
      <c r="N577" s="27"/>
    </row>
    <row r="578" spans="12:14" ht="11.65" x14ac:dyDescent="0.35">
      <c r="L578" s="15"/>
      <c r="M578" s="27"/>
      <c r="N578" s="27"/>
    </row>
    <row r="579" spans="12:14" ht="11.65" x14ac:dyDescent="0.35">
      <c r="L579" s="15"/>
      <c r="M579" s="27"/>
      <c r="N579" s="27"/>
    </row>
    <row r="580" spans="12:14" ht="11.65" x14ac:dyDescent="0.35">
      <c r="L580" s="15"/>
      <c r="M580" s="27"/>
      <c r="N580" s="27"/>
    </row>
    <row r="581" spans="12:14" ht="11.65" x14ac:dyDescent="0.35">
      <c r="L581" s="15"/>
      <c r="M581" s="27"/>
      <c r="N581" s="27"/>
    </row>
    <row r="582" spans="12:14" ht="11.65" x14ac:dyDescent="0.35">
      <c r="L582" s="15"/>
      <c r="M582" s="27"/>
      <c r="N582" s="27"/>
    </row>
    <row r="583" spans="12:14" ht="11.65" x14ac:dyDescent="0.35">
      <c r="L583" s="15"/>
      <c r="M583" s="27"/>
      <c r="N583" s="27"/>
    </row>
    <row r="584" spans="12:14" ht="11.65" x14ac:dyDescent="0.35">
      <c r="L584" s="15"/>
      <c r="M584" s="27"/>
      <c r="N584" s="27"/>
    </row>
    <row r="585" spans="12:14" ht="11.65" x14ac:dyDescent="0.35">
      <c r="L585" s="15"/>
      <c r="M585" s="27"/>
      <c r="N585" s="27"/>
    </row>
    <row r="586" spans="12:14" ht="11.65" x14ac:dyDescent="0.35">
      <c r="L586" s="15"/>
      <c r="M586" s="27"/>
      <c r="N586" s="27"/>
    </row>
    <row r="587" spans="12:14" ht="11.65" x14ac:dyDescent="0.35">
      <c r="L587" s="15"/>
      <c r="M587" s="27"/>
      <c r="N587" s="27"/>
    </row>
    <row r="588" spans="12:14" ht="11.65" x14ac:dyDescent="0.35">
      <c r="L588" s="15"/>
      <c r="M588" s="27"/>
      <c r="N588" s="27"/>
    </row>
    <row r="589" spans="12:14" ht="11.65" x14ac:dyDescent="0.35">
      <c r="L589" s="15"/>
      <c r="M589" s="27"/>
      <c r="N589" s="27"/>
    </row>
    <row r="590" spans="12:14" ht="11.65" x14ac:dyDescent="0.35">
      <c r="L590" s="15"/>
      <c r="M590" s="27"/>
      <c r="N590" s="27"/>
    </row>
    <row r="591" spans="12:14" ht="11.65" x14ac:dyDescent="0.35">
      <c r="L591" s="15"/>
      <c r="M591" s="27"/>
      <c r="N591" s="27"/>
    </row>
    <row r="592" spans="12:14" ht="11.65" x14ac:dyDescent="0.35">
      <c r="L592" s="15"/>
      <c r="M592" s="27"/>
      <c r="N592" s="27"/>
    </row>
    <row r="593" spans="12:14" ht="11.65" x14ac:dyDescent="0.35">
      <c r="L593" s="15"/>
      <c r="M593" s="27"/>
      <c r="N593" s="27"/>
    </row>
    <row r="594" spans="12:14" ht="11.65" x14ac:dyDescent="0.35">
      <c r="L594" s="15"/>
      <c r="M594" s="27"/>
      <c r="N594" s="27"/>
    </row>
    <row r="595" spans="12:14" ht="11.65" x14ac:dyDescent="0.35">
      <c r="L595" s="15"/>
      <c r="M595" s="27"/>
      <c r="N595" s="27"/>
    </row>
    <row r="596" spans="12:14" ht="11.65" x14ac:dyDescent="0.35">
      <c r="L596" s="15"/>
      <c r="M596" s="27"/>
      <c r="N596" s="27"/>
    </row>
    <row r="597" spans="12:14" ht="11.65" x14ac:dyDescent="0.35">
      <c r="L597" s="15"/>
      <c r="M597" s="27"/>
      <c r="N597" s="27"/>
    </row>
    <row r="598" spans="12:14" ht="11.65" x14ac:dyDescent="0.35">
      <c r="L598" s="15"/>
      <c r="M598" s="27"/>
      <c r="N598" s="27"/>
    </row>
    <row r="599" spans="12:14" ht="11.65" x14ac:dyDescent="0.35">
      <c r="L599" s="15"/>
      <c r="M599" s="27"/>
      <c r="N599" s="27"/>
    </row>
    <row r="600" spans="12:14" ht="11.65" x14ac:dyDescent="0.35">
      <c r="L600" s="15"/>
      <c r="M600" s="27"/>
      <c r="N600" s="27"/>
    </row>
    <row r="601" spans="12:14" ht="11.65" x14ac:dyDescent="0.35">
      <c r="L601" s="15"/>
      <c r="M601" s="27"/>
      <c r="N601" s="27"/>
    </row>
    <row r="602" spans="12:14" ht="11.65" x14ac:dyDescent="0.35">
      <c r="L602" s="15"/>
      <c r="M602" s="27"/>
      <c r="N602" s="27"/>
    </row>
    <row r="603" spans="12:14" ht="11.65" x14ac:dyDescent="0.35">
      <c r="L603" s="15"/>
      <c r="M603" s="27"/>
      <c r="N603" s="27"/>
    </row>
    <row r="604" spans="12:14" ht="11.65" x14ac:dyDescent="0.35">
      <c r="L604" s="15"/>
      <c r="M604" s="27"/>
      <c r="N604" s="27"/>
    </row>
    <row r="605" spans="12:14" ht="11.65" x14ac:dyDescent="0.35">
      <c r="L605" s="15"/>
      <c r="M605" s="27"/>
      <c r="N605" s="27"/>
    </row>
    <row r="606" spans="12:14" ht="11.65" x14ac:dyDescent="0.35">
      <c r="L606" s="15"/>
      <c r="M606" s="27"/>
      <c r="N606" s="27"/>
    </row>
    <row r="607" spans="12:14" ht="11.65" x14ac:dyDescent="0.35">
      <c r="L607" s="15"/>
      <c r="M607" s="27"/>
      <c r="N607" s="27"/>
    </row>
    <row r="608" spans="12:14" ht="11.65" x14ac:dyDescent="0.35">
      <c r="L608" s="15"/>
      <c r="M608" s="27"/>
      <c r="N608" s="27"/>
    </row>
    <row r="609" spans="12:14" ht="11.65" x14ac:dyDescent="0.35">
      <c r="L609" s="15"/>
      <c r="M609" s="27"/>
      <c r="N609" s="27"/>
    </row>
    <row r="610" spans="12:14" ht="11.65" x14ac:dyDescent="0.35">
      <c r="L610" s="15"/>
      <c r="M610" s="27"/>
      <c r="N610" s="27"/>
    </row>
    <row r="611" spans="12:14" ht="11.65" x14ac:dyDescent="0.35">
      <c r="L611" s="15"/>
      <c r="M611" s="27"/>
      <c r="N611" s="27"/>
    </row>
    <row r="612" spans="12:14" ht="11.65" x14ac:dyDescent="0.35">
      <c r="L612" s="15"/>
      <c r="M612" s="27"/>
      <c r="N612" s="27"/>
    </row>
    <row r="613" spans="12:14" ht="11.65" x14ac:dyDescent="0.35">
      <c r="L613" s="15"/>
      <c r="M613" s="27"/>
      <c r="N613" s="27"/>
    </row>
    <row r="614" spans="12:14" ht="11.65" x14ac:dyDescent="0.35">
      <c r="L614" s="15"/>
      <c r="M614" s="27"/>
      <c r="N614" s="27"/>
    </row>
    <row r="615" spans="12:14" ht="11.65" x14ac:dyDescent="0.35">
      <c r="L615" s="15"/>
      <c r="M615" s="27"/>
      <c r="N615" s="27"/>
    </row>
    <row r="616" spans="12:14" ht="11.65" x14ac:dyDescent="0.35">
      <c r="L616" s="15"/>
      <c r="M616" s="27"/>
      <c r="N616" s="27"/>
    </row>
    <row r="617" spans="12:14" ht="11.65" x14ac:dyDescent="0.35">
      <c r="L617" s="15"/>
      <c r="M617" s="27"/>
      <c r="N617" s="27"/>
    </row>
    <row r="618" spans="12:14" ht="11.65" x14ac:dyDescent="0.35">
      <c r="L618" s="15"/>
      <c r="M618" s="27"/>
      <c r="N618" s="27"/>
    </row>
    <row r="619" spans="12:14" ht="11.65" x14ac:dyDescent="0.35">
      <c r="L619" s="15"/>
      <c r="M619" s="27"/>
      <c r="N619" s="27"/>
    </row>
    <row r="620" spans="12:14" ht="11.65" x14ac:dyDescent="0.35">
      <c r="L620" s="15"/>
      <c r="M620" s="27"/>
      <c r="N620" s="27"/>
    </row>
    <row r="621" spans="12:14" ht="11.65" x14ac:dyDescent="0.35">
      <c r="L621" s="15"/>
      <c r="M621" s="27"/>
      <c r="N621" s="27"/>
    </row>
    <row r="622" spans="12:14" ht="11.65" x14ac:dyDescent="0.35">
      <c r="L622" s="15"/>
      <c r="M622" s="27"/>
      <c r="N622" s="27"/>
    </row>
    <row r="623" spans="12:14" ht="11.65" x14ac:dyDescent="0.35">
      <c r="L623" s="15"/>
      <c r="M623" s="27"/>
      <c r="N623" s="27"/>
    </row>
    <row r="624" spans="12:14" ht="11.65" x14ac:dyDescent="0.35">
      <c r="L624" s="15"/>
      <c r="M624" s="27"/>
      <c r="N624" s="27"/>
    </row>
    <row r="625" spans="12:14" ht="11.65" x14ac:dyDescent="0.35">
      <c r="L625" s="15"/>
      <c r="M625" s="27"/>
      <c r="N625" s="27"/>
    </row>
    <row r="626" spans="12:14" ht="11.65" x14ac:dyDescent="0.35">
      <c r="L626" s="15"/>
      <c r="M626" s="27"/>
      <c r="N626" s="27"/>
    </row>
    <row r="627" spans="12:14" ht="11.65" x14ac:dyDescent="0.35">
      <c r="L627" s="15"/>
      <c r="M627" s="27"/>
      <c r="N627" s="27"/>
    </row>
    <row r="628" spans="12:14" ht="11.65" x14ac:dyDescent="0.35">
      <c r="L628" s="15"/>
      <c r="M628" s="27"/>
      <c r="N628" s="27"/>
    </row>
    <row r="629" spans="12:14" ht="11.65" x14ac:dyDescent="0.35">
      <c r="L629" s="15"/>
      <c r="M629" s="27"/>
      <c r="N629" s="27"/>
    </row>
    <row r="630" spans="12:14" ht="11.65" x14ac:dyDescent="0.35">
      <c r="L630" s="15"/>
      <c r="M630" s="27"/>
      <c r="N630" s="27"/>
    </row>
    <row r="631" spans="12:14" ht="11.65" x14ac:dyDescent="0.35">
      <c r="L631" s="15"/>
      <c r="M631" s="27"/>
      <c r="N631" s="27"/>
    </row>
    <row r="632" spans="12:14" ht="11.65" x14ac:dyDescent="0.35">
      <c r="L632" s="15"/>
      <c r="M632" s="27"/>
      <c r="N632" s="27"/>
    </row>
    <row r="633" spans="12:14" ht="11.65" x14ac:dyDescent="0.35">
      <c r="L633" s="15"/>
      <c r="M633" s="27"/>
      <c r="N633" s="27"/>
    </row>
    <row r="634" spans="12:14" ht="11.65" x14ac:dyDescent="0.35">
      <c r="L634" s="15"/>
      <c r="M634" s="27"/>
      <c r="N634" s="27"/>
    </row>
    <row r="635" spans="12:14" ht="11.65" x14ac:dyDescent="0.35">
      <c r="L635" s="15"/>
      <c r="M635" s="27"/>
      <c r="N635" s="27"/>
    </row>
    <row r="636" spans="12:14" ht="11.65" x14ac:dyDescent="0.35">
      <c r="L636" s="15"/>
      <c r="M636" s="27"/>
      <c r="N636" s="27"/>
    </row>
    <row r="637" spans="12:14" ht="11.65" x14ac:dyDescent="0.35">
      <c r="L637" s="15"/>
      <c r="M637" s="27"/>
      <c r="N637" s="27"/>
    </row>
    <row r="638" spans="12:14" ht="11.65" x14ac:dyDescent="0.35">
      <c r="L638" s="15"/>
      <c r="M638" s="27"/>
      <c r="N638" s="27"/>
    </row>
    <row r="639" spans="12:14" ht="11.65" x14ac:dyDescent="0.35">
      <c r="L639" s="15"/>
      <c r="M639" s="27"/>
      <c r="N639" s="27"/>
    </row>
    <row r="640" spans="12:14" ht="11.65" x14ac:dyDescent="0.35">
      <c r="L640" s="15"/>
      <c r="M640" s="27"/>
      <c r="N640" s="27"/>
    </row>
    <row r="641" spans="12:14" ht="11.65" x14ac:dyDescent="0.35">
      <c r="L641" s="15"/>
      <c r="M641" s="27"/>
      <c r="N641" s="27"/>
    </row>
    <row r="642" spans="12:14" ht="11.65" x14ac:dyDescent="0.35">
      <c r="L642" s="15"/>
      <c r="M642" s="27"/>
      <c r="N642" s="27"/>
    </row>
    <row r="643" spans="12:14" ht="11.65" x14ac:dyDescent="0.35">
      <c r="L643" s="15"/>
      <c r="M643" s="27"/>
      <c r="N643" s="27"/>
    </row>
    <row r="644" spans="12:14" ht="11.65" x14ac:dyDescent="0.35">
      <c r="L644" s="15"/>
      <c r="M644" s="27"/>
      <c r="N644" s="27"/>
    </row>
    <row r="645" spans="12:14" ht="11.65" x14ac:dyDescent="0.35">
      <c r="L645" s="15"/>
      <c r="M645" s="27"/>
      <c r="N645" s="27"/>
    </row>
    <row r="646" spans="12:14" ht="11.65" x14ac:dyDescent="0.35">
      <c r="L646" s="15"/>
      <c r="M646" s="27"/>
      <c r="N646" s="27"/>
    </row>
    <row r="647" spans="12:14" ht="11.65" x14ac:dyDescent="0.35">
      <c r="L647" s="15"/>
      <c r="M647" s="27"/>
      <c r="N647" s="27"/>
    </row>
    <row r="648" spans="12:14" ht="11.65" x14ac:dyDescent="0.35">
      <c r="L648" s="15"/>
      <c r="M648" s="27"/>
      <c r="N648" s="27"/>
    </row>
    <row r="649" spans="12:14" ht="11.65" x14ac:dyDescent="0.35">
      <c r="L649" s="15"/>
      <c r="M649" s="27"/>
      <c r="N649" s="27"/>
    </row>
    <row r="650" spans="12:14" ht="11.65" x14ac:dyDescent="0.35">
      <c r="L650" s="15"/>
      <c r="M650" s="27"/>
      <c r="N650" s="27"/>
    </row>
    <row r="651" spans="12:14" ht="11.65" x14ac:dyDescent="0.35">
      <c r="L651" s="15"/>
      <c r="M651" s="27"/>
      <c r="N651" s="27"/>
    </row>
    <row r="652" spans="12:14" ht="11.65" x14ac:dyDescent="0.35">
      <c r="L652" s="15"/>
      <c r="M652" s="27"/>
      <c r="N652" s="27"/>
    </row>
    <row r="653" spans="12:14" ht="11.65" x14ac:dyDescent="0.35">
      <c r="L653" s="15"/>
      <c r="M653" s="27"/>
      <c r="N653" s="27"/>
    </row>
    <row r="654" spans="12:14" ht="11.65" x14ac:dyDescent="0.35">
      <c r="L654" s="15"/>
      <c r="M654" s="27"/>
      <c r="N654" s="27"/>
    </row>
    <row r="655" spans="12:14" ht="11.65" x14ac:dyDescent="0.35">
      <c r="L655" s="15"/>
      <c r="M655" s="27"/>
      <c r="N655" s="27"/>
    </row>
    <row r="656" spans="12:14" ht="11.65" x14ac:dyDescent="0.35">
      <c r="L656" s="15"/>
      <c r="M656" s="27"/>
      <c r="N656" s="27"/>
    </row>
    <row r="657" spans="12:14" ht="11.65" x14ac:dyDescent="0.35">
      <c r="L657" s="15"/>
      <c r="M657" s="27"/>
      <c r="N657" s="27"/>
    </row>
    <row r="658" spans="12:14" ht="11.65" x14ac:dyDescent="0.35">
      <c r="L658" s="15"/>
      <c r="M658" s="27"/>
      <c r="N658" s="27"/>
    </row>
    <row r="659" spans="12:14" ht="11.65" x14ac:dyDescent="0.35">
      <c r="L659" s="15"/>
      <c r="M659" s="27"/>
      <c r="N659" s="27"/>
    </row>
    <row r="660" spans="12:14" ht="11.65" x14ac:dyDescent="0.35">
      <c r="L660" s="15"/>
      <c r="M660" s="27"/>
      <c r="N660" s="27"/>
    </row>
    <row r="661" spans="12:14" ht="11.65" x14ac:dyDescent="0.35">
      <c r="L661" s="15"/>
      <c r="M661" s="27"/>
      <c r="N661" s="27"/>
    </row>
    <row r="662" spans="12:14" ht="11.65" x14ac:dyDescent="0.35">
      <c r="L662" s="15"/>
      <c r="M662" s="27"/>
      <c r="N662" s="27"/>
    </row>
    <row r="663" spans="12:14" ht="11.65" x14ac:dyDescent="0.35">
      <c r="L663" s="15"/>
      <c r="M663" s="27"/>
      <c r="N663" s="27"/>
    </row>
    <row r="664" spans="12:14" ht="11.65" x14ac:dyDescent="0.35">
      <c r="L664" s="15"/>
      <c r="M664" s="27"/>
      <c r="N664" s="27"/>
    </row>
    <row r="665" spans="12:14" ht="11.65" x14ac:dyDescent="0.35">
      <c r="L665" s="15"/>
      <c r="M665" s="27"/>
      <c r="N665" s="27"/>
    </row>
    <row r="666" spans="12:14" ht="11.65" x14ac:dyDescent="0.35">
      <c r="L666" s="15"/>
      <c r="M666" s="27"/>
      <c r="N666" s="27"/>
    </row>
    <row r="667" spans="12:14" ht="11.65" x14ac:dyDescent="0.35">
      <c r="L667" s="15"/>
      <c r="M667" s="27"/>
      <c r="N667" s="27"/>
    </row>
    <row r="668" spans="12:14" ht="11.65" x14ac:dyDescent="0.35">
      <c r="L668" s="15"/>
      <c r="M668" s="27"/>
      <c r="N668" s="27"/>
    </row>
    <row r="669" spans="12:14" ht="11.65" x14ac:dyDescent="0.35">
      <c r="L669" s="15"/>
      <c r="M669" s="27"/>
      <c r="N669" s="27"/>
    </row>
    <row r="670" spans="12:14" ht="11.65" x14ac:dyDescent="0.35">
      <c r="L670" s="15"/>
      <c r="M670" s="27"/>
      <c r="N670" s="27"/>
    </row>
    <row r="671" spans="12:14" ht="11.65" x14ac:dyDescent="0.35">
      <c r="L671" s="15"/>
      <c r="M671" s="27"/>
      <c r="N671" s="27"/>
    </row>
    <row r="672" spans="12:14" ht="11.65" x14ac:dyDescent="0.35">
      <c r="L672" s="15"/>
      <c r="M672" s="27"/>
      <c r="N672" s="27"/>
    </row>
    <row r="673" spans="12:14" ht="11.65" x14ac:dyDescent="0.35">
      <c r="L673" s="15"/>
      <c r="M673" s="27"/>
      <c r="N673" s="27"/>
    </row>
    <row r="674" spans="12:14" ht="11.65" x14ac:dyDescent="0.35">
      <c r="L674" s="15"/>
      <c r="M674" s="27"/>
      <c r="N674" s="27"/>
    </row>
    <row r="675" spans="12:14" ht="11.65" x14ac:dyDescent="0.35">
      <c r="L675" s="15"/>
      <c r="M675" s="27"/>
      <c r="N675" s="27"/>
    </row>
    <row r="676" spans="12:14" ht="11.65" x14ac:dyDescent="0.35">
      <c r="L676" s="15"/>
      <c r="M676" s="27"/>
      <c r="N676" s="27"/>
    </row>
    <row r="677" spans="12:14" ht="11.65" x14ac:dyDescent="0.35">
      <c r="L677" s="15"/>
      <c r="M677" s="27"/>
      <c r="N677" s="27"/>
    </row>
    <row r="678" spans="12:14" ht="11.65" x14ac:dyDescent="0.35">
      <c r="L678" s="15"/>
      <c r="M678" s="27"/>
      <c r="N678" s="27"/>
    </row>
    <row r="679" spans="12:14" ht="11.65" x14ac:dyDescent="0.35">
      <c r="L679" s="15"/>
      <c r="M679" s="27"/>
      <c r="N679" s="27"/>
    </row>
    <row r="680" spans="12:14" ht="11.65" x14ac:dyDescent="0.35">
      <c r="L680" s="15"/>
      <c r="M680" s="27"/>
      <c r="N680" s="27"/>
    </row>
    <row r="681" spans="12:14" ht="11.65" x14ac:dyDescent="0.35">
      <c r="L681" s="15"/>
      <c r="M681" s="27"/>
      <c r="N681" s="27"/>
    </row>
    <row r="682" spans="12:14" ht="11.65" x14ac:dyDescent="0.35">
      <c r="L682" s="15"/>
      <c r="M682" s="27"/>
      <c r="N682" s="27"/>
    </row>
    <row r="683" spans="12:14" ht="11.65" x14ac:dyDescent="0.35">
      <c r="L683" s="15"/>
      <c r="M683" s="27"/>
      <c r="N683" s="27"/>
    </row>
    <row r="684" spans="12:14" ht="11.65" x14ac:dyDescent="0.35">
      <c r="L684" s="15"/>
      <c r="M684" s="27"/>
      <c r="N684" s="27"/>
    </row>
    <row r="685" spans="12:14" ht="11.65" x14ac:dyDescent="0.35">
      <c r="L685" s="15"/>
      <c r="M685" s="27"/>
      <c r="N685" s="27"/>
    </row>
    <row r="686" spans="12:14" ht="11.65" x14ac:dyDescent="0.35">
      <c r="L686" s="15"/>
      <c r="M686" s="27"/>
      <c r="N686" s="27"/>
    </row>
    <row r="687" spans="12:14" ht="11.65" x14ac:dyDescent="0.35">
      <c r="L687" s="15"/>
      <c r="M687" s="27"/>
      <c r="N687" s="27"/>
    </row>
    <row r="688" spans="12:14" ht="11.65" x14ac:dyDescent="0.35">
      <c r="L688" s="15"/>
      <c r="M688" s="27"/>
      <c r="N688" s="27"/>
    </row>
    <row r="689" spans="12:14" ht="11.65" x14ac:dyDescent="0.35">
      <c r="L689" s="15"/>
      <c r="M689" s="27"/>
      <c r="N689" s="27"/>
    </row>
    <row r="690" spans="12:14" ht="11.65" x14ac:dyDescent="0.35">
      <c r="L690" s="15"/>
      <c r="M690" s="27"/>
      <c r="N690" s="27"/>
    </row>
    <row r="691" spans="12:14" ht="11.65" x14ac:dyDescent="0.35">
      <c r="L691" s="15"/>
      <c r="M691" s="27"/>
      <c r="N691" s="27"/>
    </row>
    <row r="692" spans="12:14" ht="11.65" x14ac:dyDescent="0.35">
      <c r="L692" s="15"/>
      <c r="M692" s="27"/>
      <c r="N692" s="27"/>
    </row>
    <row r="693" spans="12:14" ht="11.65" x14ac:dyDescent="0.35">
      <c r="L693" s="15"/>
      <c r="M693" s="27"/>
      <c r="N693" s="27"/>
    </row>
    <row r="694" spans="12:14" ht="11.65" x14ac:dyDescent="0.35">
      <c r="L694" s="15"/>
      <c r="M694" s="27"/>
      <c r="N694" s="27"/>
    </row>
    <row r="695" spans="12:14" ht="11.65" x14ac:dyDescent="0.35">
      <c r="L695" s="15"/>
      <c r="M695" s="27"/>
      <c r="N695" s="27"/>
    </row>
    <row r="696" spans="12:14" ht="11.65" x14ac:dyDescent="0.35">
      <c r="L696" s="15"/>
      <c r="M696" s="27"/>
      <c r="N696" s="27"/>
    </row>
    <row r="697" spans="12:14" ht="11.65" x14ac:dyDescent="0.35">
      <c r="L697" s="15"/>
      <c r="M697" s="27"/>
      <c r="N697" s="27"/>
    </row>
    <row r="698" spans="12:14" ht="11.65" x14ac:dyDescent="0.35">
      <c r="L698" s="15"/>
      <c r="M698" s="27"/>
      <c r="N698" s="27"/>
    </row>
    <row r="699" spans="12:14" ht="11.65" x14ac:dyDescent="0.35">
      <c r="L699" s="15"/>
      <c r="M699" s="27"/>
      <c r="N699" s="27"/>
    </row>
    <row r="700" spans="12:14" ht="11.65" x14ac:dyDescent="0.35">
      <c r="L700" s="15"/>
      <c r="M700" s="27"/>
      <c r="N700" s="27"/>
    </row>
    <row r="701" spans="12:14" ht="11.65" x14ac:dyDescent="0.35">
      <c r="L701" s="15"/>
      <c r="M701" s="27"/>
      <c r="N701" s="27"/>
    </row>
    <row r="702" spans="12:14" ht="11.65" x14ac:dyDescent="0.35">
      <c r="L702" s="15"/>
      <c r="M702" s="27"/>
      <c r="N702" s="27"/>
    </row>
    <row r="703" spans="12:14" ht="11.65" x14ac:dyDescent="0.35">
      <c r="L703" s="15"/>
      <c r="M703" s="27"/>
      <c r="N703" s="27"/>
    </row>
    <row r="704" spans="12:14" ht="11.65" x14ac:dyDescent="0.35">
      <c r="L704" s="15"/>
      <c r="M704" s="27"/>
      <c r="N704" s="27"/>
    </row>
    <row r="705" spans="12:14" ht="11.65" x14ac:dyDescent="0.35">
      <c r="L705" s="15"/>
      <c r="M705" s="27"/>
      <c r="N705" s="27"/>
    </row>
    <row r="706" spans="12:14" ht="11.65" x14ac:dyDescent="0.35">
      <c r="L706" s="15"/>
      <c r="M706" s="27"/>
      <c r="N706" s="27"/>
    </row>
    <row r="707" spans="12:14" ht="11.65" x14ac:dyDescent="0.35">
      <c r="L707" s="15"/>
      <c r="M707" s="27"/>
      <c r="N707" s="27"/>
    </row>
    <row r="708" spans="12:14" ht="11.65" x14ac:dyDescent="0.35">
      <c r="L708" s="15"/>
      <c r="M708" s="27"/>
      <c r="N708" s="27"/>
    </row>
    <row r="709" spans="12:14" ht="11.65" x14ac:dyDescent="0.35">
      <c r="L709" s="15"/>
      <c r="M709" s="27"/>
      <c r="N709" s="27"/>
    </row>
    <row r="710" spans="12:14" ht="11.65" x14ac:dyDescent="0.35">
      <c r="L710" s="15"/>
      <c r="M710" s="27"/>
      <c r="N710" s="27"/>
    </row>
    <row r="711" spans="12:14" ht="11.65" x14ac:dyDescent="0.35">
      <c r="L711" s="15"/>
      <c r="M711" s="27"/>
      <c r="N711" s="27"/>
    </row>
    <row r="712" spans="12:14" ht="11.65" x14ac:dyDescent="0.35">
      <c r="L712" s="15"/>
      <c r="M712" s="27"/>
      <c r="N712" s="27"/>
    </row>
    <row r="713" spans="12:14" ht="11.65" x14ac:dyDescent="0.35">
      <c r="L713" s="15"/>
      <c r="M713" s="27"/>
      <c r="N713" s="27"/>
    </row>
    <row r="714" spans="12:14" ht="11.65" x14ac:dyDescent="0.35">
      <c r="L714" s="15"/>
      <c r="M714" s="27"/>
      <c r="N714" s="27"/>
    </row>
    <row r="715" spans="12:14" ht="11.65" x14ac:dyDescent="0.35">
      <c r="L715" s="15"/>
      <c r="M715" s="27"/>
      <c r="N715" s="27"/>
    </row>
    <row r="716" spans="12:14" ht="11.65" x14ac:dyDescent="0.35">
      <c r="L716" s="15"/>
      <c r="M716" s="27"/>
      <c r="N716" s="27"/>
    </row>
    <row r="717" spans="12:14" ht="11.65" x14ac:dyDescent="0.35">
      <c r="L717" s="15"/>
      <c r="M717" s="27"/>
      <c r="N717" s="27"/>
    </row>
    <row r="718" spans="12:14" ht="11.65" x14ac:dyDescent="0.35">
      <c r="L718" s="15"/>
      <c r="M718" s="27"/>
      <c r="N718" s="27"/>
    </row>
    <row r="719" spans="12:14" ht="11.65" x14ac:dyDescent="0.35">
      <c r="L719" s="15"/>
      <c r="M719" s="27"/>
      <c r="N719" s="27"/>
    </row>
    <row r="720" spans="12:14" ht="11.65" x14ac:dyDescent="0.35">
      <c r="L720" s="15"/>
      <c r="M720" s="27"/>
      <c r="N720" s="27"/>
    </row>
    <row r="721" spans="12:14" ht="11.65" x14ac:dyDescent="0.35">
      <c r="L721" s="15"/>
      <c r="M721" s="27"/>
      <c r="N721" s="27"/>
    </row>
    <row r="722" spans="12:14" ht="11.65" x14ac:dyDescent="0.35">
      <c r="L722" s="15"/>
      <c r="M722" s="27"/>
      <c r="N722" s="27"/>
    </row>
    <row r="723" spans="12:14" ht="11.65" x14ac:dyDescent="0.35">
      <c r="L723" s="15"/>
      <c r="M723" s="27"/>
      <c r="N723" s="27"/>
    </row>
    <row r="724" spans="12:14" ht="11.65" x14ac:dyDescent="0.35">
      <c r="L724" s="15"/>
      <c r="M724" s="27"/>
      <c r="N724" s="27"/>
    </row>
    <row r="725" spans="12:14" ht="11.65" x14ac:dyDescent="0.35">
      <c r="L725" s="15"/>
      <c r="M725" s="27"/>
      <c r="N725" s="27"/>
    </row>
    <row r="726" spans="12:14" ht="11.65" x14ac:dyDescent="0.35">
      <c r="L726" s="15"/>
      <c r="M726" s="27"/>
      <c r="N726" s="27"/>
    </row>
    <row r="727" spans="12:14" ht="11.65" x14ac:dyDescent="0.35">
      <c r="L727" s="15"/>
      <c r="M727" s="27"/>
      <c r="N727" s="27"/>
    </row>
    <row r="728" spans="12:14" ht="11.65" x14ac:dyDescent="0.35">
      <c r="L728" s="15"/>
      <c r="M728" s="27"/>
      <c r="N728" s="27"/>
    </row>
    <row r="729" spans="12:14" ht="11.65" x14ac:dyDescent="0.35">
      <c r="L729" s="15"/>
      <c r="M729" s="27"/>
      <c r="N729" s="27"/>
    </row>
    <row r="730" spans="12:14" ht="11.65" x14ac:dyDescent="0.35">
      <c r="L730" s="15"/>
      <c r="M730" s="27"/>
      <c r="N730" s="27"/>
    </row>
    <row r="731" spans="12:14" ht="11.65" x14ac:dyDescent="0.35">
      <c r="L731" s="15"/>
      <c r="M731" s="27"/>
      <c r="N731" s="27"/>
    </row>
    <row r="732" spans="12:14" ht="11.65" x14ac:dyDescent="0.35">
      <c r="L732" s="15"/>
      <c r="M732" s="27"/>
      <c r="N732" s="27"/>
    </row>
    <row r="733" spans="12:14" ht="11.65" x14ac:dyDescent="0.35">
      <c r="L733" s="15"/>
      <c r="M733" s="27"/>
      <c r="N733" s="27"/>
    </row>
    <row r="734" spans="12:14" ht="11.65" x14ac:dyDescent="0.35">
      <c r="L734" s="15"/>
      <c r="M734" s="27"/>
      <c r="N734" s="27"/>
    </row>
    <row r="735" spans="12:14" ht="11.65" x14ac:dyDescent="0.35">
      <c r="L735" s="15"/>
      <c r="M735" s="27"/>
      <c r="N735" s="27"/>
    </row>
    <row r="736" spans="12:14" ht="11.65" x14ac:dyDescent="0.35">
      <c r="L736" s="15"/>
      <c r="M736" s="27"/>
      <c r="N736" s="27"/>
    </row>
    <row r="737" spans="12:14" ht="11.65" x14ac:dyDescent="0.35">
      <c r="L737" s="15"/>
      <c r="M737" s="27"/>
      <c r="N737" s="27"/>
    </row>
    <row r="738" spans="12:14" ht="11.65" x14ac:dyDescent="0.35">
      <c r="L738" s="15"/>
      <c r="M738" s="27"/>
      <c r="N738" s="27"/>
    </row>
    <row r="739" spans="12:14" ht="11.65" x14ac:dyDescent="0.35">
      <c r="L739" s="15"/>
      <c r="M739" s="27"/>
      <c r="N739" s="27"/>
    </row>
    <row r="740" spans="12:14" ht="11.65" x14ac:dyDescent="0.35">
      <c r="L740" s="15"/>
      <c r="M740" s="27"/>
      <c r="N740" s="27"/>
    </row>
    <row r="741" spans="12:14" ht="11.65" x14ac:dyDescent="0.35">
      <c r="L741" s="15"/>
      <c r="M741" s="27"/>
      <c r="N741" s="27"/>
    </row>
    <row r="742" spans="12:14" ht="11.65" x14ac:dyDescent="0.35">
      <c r="L742" s="15"/>
      <c r="M742" s="27"/>
      <c r="N742" s="27"/>
    </row>
    <row r="743" spans="12:14" ht="11.65" x14ac:dyDescent="0.35">
      <c r="L743" s="15"/>
      <c r="M743" s="27"/>
      <c r="N743" s="27"/>
    </row>
    <row r="744" spans="12:14" ht="11.65" x14ac:dyDescent="0.35">
      <c r="L744" s="15"/>
      <c r="M744" s="27"/>
      <c r="N744" s="27"/>
    </row>
    <row r="745" spans="12:14" ht="11.65" x14ac:dyDescent="0.35">
      <c r="L745" s="15"/>
      <c r="M745" s="27"/>
      <c r="N745" s="27"/>
    </row>
    <row r="746" spans="12:14" ht="11.65" x14ac:dyDescent="0.35">
      <c r="L746" s="15"/>
      <c r="M746" s="27"/>
      <c r="N746" s="27"/>
    </row>
    <row r="747" spans="12:14" ht="11.65" x14ac:dyDescent="0.35">
      <c r="L747" s="15"/>
      <c r="M747" s="27"/>
      <c r="N747" s="27"/>
    </row>
    <row r="748" spans="12:14" ht="11.65" x14ac:dyDescent="0.35">
      <c r="L748" s="15"/>
      <c r="M748" s="27"/>
      <c r="N748" s="27"/>
    </row>
    <row r="749" spans="12:14" ht="11.65" x14ac:dyDescent="0.35">
      <c r="L749" s="15"/>
      <c r="M749" s="27"/>
      <c r="N749" s="27"/>
    </row>
    <row r="750" spans="12:14" ht="11.65" x14ac:dyDescent="0.35">
      <c r="L750" s="15"/>
      <c r="M750" s="27"/>
      <c r="N750" s="27"/>
    </row>
    <row r="751" spans="12:14" ht="11.65" x14ac:dyDescent="0.35">
      <c r="L751" s="15"/>
      <c r="M751" s="27"/>
      <c r="N751" s="27"/>
    </row>
    <row r="752" spans="12:14" ht="11.65" x14ac:dyDescent="0.35">
      <c r="L752" s="15"/>
      <c r="M752" s="27"/>
      <c r="N752" s="27"/>
    </row>
    <row r="753" spans="12:14" ht="11.65" x14ac:dyDescent="0.35">
      <c r="L753" s="15"/>
      <c r="M753" s="27"/>
      <c r="N753" s="27"/>
    </row>
    <row r="754" spans="12:14" ht="11.65" x14ac:dyDescent="0.35">
      <c r="L754" s="15"/>
      <c r="M754" s="27"/>
      <c r="N754" s="27"/>
    </row>
    <row r="755" spans="12:14" ht="11.65" x14ac:dyDescent="0.35">
      <c r="L755" s="15"/>
      <c r="M755" s="27"/>
      <c r="N755" s="27"/>
    </row>
    <row r="756" spans="12:14" ht="11.65" x14ac:dyDescent="0.35">
      <c r="L756" s="15"/>
      <c r="M756" s="27"/>
      <c r="N756" s="27"/>
    </row>
    <row r="757" spans="12:14" ht="11.65" x14ac:dyDescent="0.35">
      <c r="L757" s="15"/>
      <c r="M757" s="27"/>
      <c r="N757" s="27"/>
    </row>
    <row r="758" spans="12:14" ht="11.65" x14ac:dyDescent="0.35">
      <c r="L758" s="15"/>
      <c r="M758" s="27"/>
      <c r="N758" s="27"/>
    </row>
    <row r="759" spans="12:14" ht="11.65" x14ac:dyDescent="0.35">
      <c r="L759" s="15"/>
      <c r="M759" s="27"/>
      <c r="N759" s="27"/>
    </row>
    <row r="760" spans="12:14" ht="11.65" x14ac:dyDescent="0.35">
      <c r="L760" s="15"/>
      <c r="M760" s="27"/>
      <c r="N760" s="27"/>
    </row>
    <row r="761" spans="12:14" ht="11.65" x14ac:dyDescent="0.35">
      <c r="L761" s="15"/>
      <c r="M761" s="27"/>
      <c r="N761" s="27"/>
    </row>
    <row r="762" spans="12:14" ht="11.65" x14ac:dyDescent="0.35">
      <c r="L762" s="15"/>
      <c r="M762" s="27"/>
      <c r="N762" s="27"/>
    </row>
    <row r="763" spans="12:14" ht="11.65" x14ac:dyDescent="0.35">
      <c r="L763" s="15"/>
      <c r="M763" s="27"/>
      <c r="N763" s="27"/>
    </row>
    <row r="764" spans="12:14" ht="11.65" x14ac:dyDescent="0.35">
      <c r="L764" s="15"/>
      <c r="M764" s="27"/>
      <c r="N764" s="27"/>
    </row>
    <row r="765" spans="12:14" ht="11.65" x14ac:dyDescent="0.35">
      <c r="L765" s="15"/>
      <c r="M765" s="27"/>
      <c r="N765" s="27"/>
    </row>
    <row r="766" spans="12:14" ht="11.65" x14ac:dyDescent="0.35">
      <c r="L766" s="15"/>
      <c r="M766" s="27"/>
      <c r="N766" s="27"/>
    </row>
    <row r="767" spans="12:14" ht="11.65" x14ac:dyDescent="0.35">
      <c r="L767" s="15"/>
      <c r="M767" s="27"/>
      <c r="N767" s="27"/>
    </row>
    <row r="768" spans="12:14" ht="11.65" x14ac:dyDescent="0.35">
      <c r="L768" s="15"/>
      <c r="M768" s="27"/>
      <c r="N768" s="27"/>
    </row>
    <row r="769" spans="12:14" ht="11.65" x14ac:dyDescent="0.35">
      <c r="L769" s="15"/>
      <c r="M769" s="27"/>
      <c r="N769" s="27"/>
    </row>
    <row r="770" spans="12:14" ht="11.65" x14ac:dyDescent="0.35">
      <c r="L770" s="15"/>
      <c r="M770" s="27"/>
      <c r="N770" s="27"/>
    </row>
    <row r="771" spans="12:14" ht="11.65" x14ac:dyDescent="0.35">
      <c r="L771" s="15"/>
      <c r="M771" s="27"/>
      <c r="N771" s="27"/>
    </row>
    <row r="772" spans="12:14" ht="11.65" x14ac:dyDescent="0.35">
      <c r="L772" s="15"/>
      <c r="M772" s="27"/>
      <c r="N772" s="27"/>
    </row>
    <row r="773" spans="12:14" ht="11.65" x14ac:dyDescent="0.35">
      <c r="L773" s="15"/>
      <c r="M773" s="27"/>
      <c r="N773" s="27"/>
    </row>
    <row r="774" spans="12:14" ht="11.65" x14ac:dyDescent="0.35">
      <c r="L774" s="15"/>
      <c r="M774" s="27"/>
      <c r="N774" s="27"/>
    </row>
    <row r="775" spans="12:14" ht="11.65" x14ac:dyDescent="0.35">
      <c r="L775" s="15"/>
      <c r="M775" s="27"/>
      <c r="N775" s="27"/>
    </row>
    <row r="776" spans="12:14" ht="11.65" x14ac:dyDescent="0.35">
      <c r="L776" s="15"/>
      <c r="M776" s="27"/>
      <c r="N776" s="27"/>
    </row>
    <row r="777" spans="12:14" ht="11.65" x14ac:dyDescent="0.35">
      <c r="L777" s="15"/>
      <c r="M777" s="27"/>
      <c r="N777" s="27"/>
    </row>
    <row r="778" spans="12:14" ht="11.65" x14ac:dyDescent="0.35">
      <c r="L778" s="15"/>
      <c r="M778" s="27"/>
      <c r="N778" s="27"/>
    </row>
    <row r="779" spans="12:14" ht="11.65" x14ac:dyDescent="0.35">
      <c r="L779" s="15"/>
      <c r="M779" s="27"/>
      <c r="N779" s="27"/>
    </row>
    <row r="780" spans="12:14" ht="11.65" x14ac:dyDescent="0.35">
      <c r="L780" s="15"/>
      <c r="M780" s="27"/>
      <c r="N780" s="27"/>
    </row>
    <row r="781" spans="12:14" ht="11.65" x14ac:dyDescent="0.35">
      <c r="L781" s="15"/>
      <c r="M781" s="27"/>
      <c r="N781" s="27"/>
    </row>
    <row r="782" spans="12:14" ht="11.65" x14ac:dyDescent="0.35">
      <c r="L782" s="15"/>
      <c r="M782" s="27"/>
      <c r="N782" s="27"/>
    </row>
    <row r="783" spans="12:14" ht="11.65" x14ac:dyDescent="0.35">
      <c r="L783" s="15"/>
      <c r="M783" s="27"/>
      <c r="N783" s="27"/>
    </row>
    <row r="784" spans="12:14" ht="11.65" x14ac:dyDescent="0.35">
      <c r="L784" s="15"/>
      <c r="M784" s="27"/>
      <c r="N784" s="27"/>
    </row>
    <row r="785" spans="12:14" ht="11.65" x14ac:dyDescent="0.35">
      <c r="L785" s="15"/>
      <c r="M785" s="27"/>
      <c r="N785" s="27"/>
    </row>
    <row r="786" spans="12:14" ht="11.65" x14ac:dyDescent="0.35">
      <c r="L786" s="15"/>
      <c r="M786" s="27"/>
      <c r="N786" s="27"/>
    </row>
    <row r="787" spans="12:14" ht="11.65" x14ac:dyDescent="0.35">
      <c r="L787" s="15"/>
      <c r="M787" s="27"/>
      <c r="N787" s="27"/>
    </row>
    <row r="788" spans="12:14" ht="11.65" x14ac:dyDescent="0.35">
      <c r="L788" s="15"/>
      <c r="M788" s="27"/>
      <c r="N788" s="27"/>
    </row>
    <row r="789" spans="12:14" ht="11.65" x14ac:dyDescent="0.35">
      <c r="L789" s="15"/>
      <c r="M789" s="27"/>
      <c r="N789" s="27"/>
    </row>
    <row r="790" spans="12:14" ht="11.65" x14ac:dyDescent="0.35">
      <c r="L790" s="15"/>
      <c r="M790" s="27"/>
      <c r="N790" s="27"/>
    </row>
    <row r="791" spans="12:14" ht="11.65" x14ac:dyDescent="0.35">
      <c r="L791" s="15"/>
      <c r="M791" s="27"/>
      <c r="N791" s="27"/>
    </row>
    <row r="792" spans="12:14" ht="11.65" x14ac:dyDescent="0.35">
      <c r="L792" s="15"/>
      <c r="M792" s="27"/>
      <c r="N792" s="27"/>
    </row>
    <row r="793" spans="12:14" ht="11.65" x14ac:dyDescent="0.35">
      <c r="L793" s="15"/>
      <c r="M793" s="27"/>
      <c r="N793" s="27"/>
    </row>
    <row r="794" spans="12:14" ht="11.65" x14ac:dyDescent="0.35">
      <c r="L794" s="15"/>
      <c r="M794" s="27"/>
      <c r="N794" s="27"/>
    </row>
    <row r="795" spans="12:14" ht="11.65" x14ac:dyDescent="0.35">
      <c r="L795" s="15"/>
      <c r="M795" s="27"/>
      <c r="N795" s="27"/>
    </row>
    <row r="796" spans="12:14" ht="11.65" x14ac:dyDescent="0.35">
      <c r="L796" s="15"/>
      <c r="M796" s="27"/>
      <c r="N796" s="27"/>
    </row>
    <row r="797" spans="12:14" ht="11.65" x14ac:dyDescent="0.35">
      <c r="L797" s="15"/>
      <c r="M797" s="27"/>
      <c r="N797" s="27"/>
    </row>
    <row r="798" spans="12:14" ht="11.65" x14ac:dyDescent="0.35">
      <c r="L798" s="15"/>
      <c r="M798" s="27"/>
      <c r="N798" s="27"/>
    </row>
    <row r="799" spans="12:14" ht="11.65" x14ac:dyDescent="0.35">
      <c r="L799" s="15"/>
      <c r="M799" s="27"/>
      <c r="N799" s="27"/>
    </row>
    <row r="800" spans="12:14" ht="11.65" x14ac:dyDescent="0.35">
      <c r="L800" s="15"/>
      <c r="M800" s="27"/>
      <c r="N800" s="27"/>
    </row>
    <row r="801" spans="12:14" ht="11.65" x14ac:dyDescent="0.35">
      <c r="L801" s="15"/>
      <c r="M801" s="27"/>
      <c r="N801" s="27"/>
    </row>
    <row r="802" spans="12:14" ht="11.65" x14ac:dyDescent="0.35">
      <c r="L802" s="15"/>
      <c r="M802" s="27"/>
      <c r="N802" s="27"/>
    </row>
    <row r="803" spans="12:14" ht="11.65" x14ac:dyDescent="0.35">
      <c r="L803" s="15"/>
      <c r="M803" s="27"/>
      <c r="N803" s="27"/>
    </row>
    <row r="804" spans="12:14" ht="11.65" x14ac:dyDescent="0.35">
      <c r="L804" s="15"/>
      <c r="M804" s="27"/>
      <c r="N804" s="27"/>
    </row>
    <row r="805" spans="12:14" ht="11.65" x14ac:dyDescent="0.35">
      <c r="L805" s="15"/>
      <c r="M805" s="27"/>
      <c r="N805" s="27"/>
    </row>
  </sheetData>
  <pageMargins left="0.7" right="0.7" top="0.75" bottom="0.75" header="0.3" footer="0.3"/>
  <pageSetup scale="49" fitToHeight="0" orientation="landscape" r:id="rId1"/>
  <headerFooter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J40"/>
  <sheetViews>
    <sheetView workbookViewId="0">
      <pane ySplit="1" topLeftCell="A2" activePane="bottomLeft" state="frozen"/>
      <selection pane="bottomLeft" activeCell="K16" sqref="K16"/>
    </sheetView>
  </sheetViews>
  <sheetFormatPr defaultColWidth="14.3984375" defaultRowHeight="15.75" customHeight="1" x14ac:dyDescent="0.35"/>
  <cols>
    <col min="1" max="1" width="34.3984375" style="84" customWidth="1"/>
    <col min="2" max="2" width="17.1328125" style="84" customWidth="1"/>
    <col min="3" max="3" width="14.86328125" style="84" customWidth="1"/>
    <col min="4" max="4" width="12.265625" style="84" bestFit="1" customWidth="1"/>
    <col min="5" max="5" width="14.265625" style="84" bestFit="1" customWidth="1"/>
    <col min="6" max="7" width="14.265625" style="84" customWidth="1"/>
    <col min="8" max="8" width="12.59765625" style="84" customWidth="1"/>
    <col min="9" max="9" width="12.1328125" style="84" customWidth="1"/>
    <col min="10" max="16384" width="14.3984375" style="84"/>
  </cols>
  <sheetData>
    <row r="1" spans="1:10" ht="24" customHeight="1" x14ac:dyDescent="0.35">
      <c r="A1" s="82"/>
      <c r="B1" s="83"/>
      <c r="C1" s="83"/>
      <c r="D1" s="83"/>
      <c r="E1" s="83"/>
      <c r="F1" s="83"/>
      <c r="G1" s="83"/>
      <c r="H1" s="83"/>
      <c r="I1" s="83"/>
      <c r="J1" s="83"/>
    </row>
    <row r="2" spans="1:10" ht="12" thickBot="1" x14ac:dyDescent="0.4">
      <c r="A2" s="82"/>
      <c r="B2" s="83"/>
      <c r="C2" s="83"/>
      <c r="D2" s="83"/>
      <c r="E2" s="83"/>
      <c r="F2" s="83"/>
      <c r="G2" s="83"/>
      <c r="H2" s="83"/>
      <c r="I2" s="83"/>
      <c r="J2" s="83"/>
    </row>
    <row r="3" spans="1:10" ht="11.65" x14ac:dyDescent="0.35">
      <c r="A3" s="116" t="s">
        <v>68</v>
      </c>
      <c r="B3" s="117" t="s">
        <v>44</v>
      </c>
      <c r="C3" s="117" t="s">
        <v>65</v>
      </c>
      <c r="D3" s="118" t="s">
        <v>70</v>
      </c>
      <c r="J3" s="83"/>
    </row>
    <row r="4" spans="1:10" ht="11.65" x14ac:dyDescent="0.35">
      <c r="A4" s="119" t="s">
        <v>67</v>
      </c>
      <c r="B4" s="36">
        <f>F23</f>
        <v>0</v>
      </c>
      <c r="C4" s="36">
        <f>G23</f>
        <v>0</v>
      </c>
      <c r="D4" s="122">
        <f>B4+C4</f>
        <v>0</v>
      </c>
      <c r="J4" s="83"/>
    </row>
    <row r="5" spans="1:10" ht="11.65" x14ac:dyDescent="0.35">
      <c r="A5" s="119" t="s">
        <v>69</v>
      </c>
      <c r="B5" s="36">
        <f>F39</f>
        <v>0</v>
      </c>
      <c r="C5" s="36">
        <f>G39</f>
        <v>0</v>
      </c>
      <c r="D5" s="122">
        <f>B5+C5</f>
        <v>0</v>
      </c>
      <c r="E5" s="83"/>
      <c r="F5" s="83"/>
      <c r="G5" s="83"/>
      <c r="H5" s="83"/>
      <c r="I5" s="83"/>
      <c r="J5" s="83"/>
    </row>
    <row r="6" spans="1:10" ht="12" thickBot="1" x14ac:dyDescent="0.4">
      <c r="A6" s="121" t="s">
        <v>71</v>
      </c>
      <c r="B6" s="123">
        <f>SUM(B4:B5)</f>
        <v>0</v>
      </c>
      <c r="C6" s="123">
        <f>SUM(C4:C5)</f>
        <v>0</v>
      </c>
      <c r="D6" s="124">
        <f>SUM(D4:D5)</f>
        <v>0</v>
      </c>
      <c r="E6" s="85"/>
      <c r="F6" s="85"/>
      <c r="G6" s="85"/>
      <c r="H6" s="85"/>
      <c r="I6" s="85"/>
      <c r="J6" s="85"/>
    </row>
    <row r="7" spans="1:10" ht="12" thickBot="1" x14ac:dyDescent="0.4">
      <c r="A7" s="82"/>
      <c r="B7" s="85"/>
      <c r="C7" s="85"/>
      <c r="D7" s="85"/>
      <c r="E7" s="85"/>
      <c r="F7" s="85"/>
      <c r="G7" s="85"/>
      <c r="H7" s="85"/>
      <c r="I7" s="85"/>
      <c r="J7" s="85"/>
    </row>
    <row r="8" spans="1:10" ht="12" thickBot="1" x14ac:dyDescent="0.4">
      <c r="A8" s="95" t="s">
        <v>46</v>
      </c>
      <c r="B8" s="96"/>
      <c r="C8" s="96"/>
      <c r="D8" s="96"/>
      <c r="E8" s="96"/>
      <c r="F8" s="96"/>
      <c r="G8" s="96"/>
      <c r="H8" s="97"/>
      <c r="I8" s="86"/>
      <c r="J8" s="86"/>
    </row>
    <row r="9" spans="1:10" ht="15.75" customHeight="1" thickTop="1" x14ac:dyDescent="0.35">
      <c r="A9" s="98" t="s">
        <v>47</v>
      </c>
      <c r="B9" s="87"/>
      <c r="C9" s="87"/>
      <c r="D9" s="87"/>
      <c r="E9" s="87"/>
      <c r="F9" s="87"/>
      <c r="G9" s="87"/>
      <c r="H9" s="99"/>
    </row>
    <row r="10" spans="1:10" ht="11.65" x14ac:dyDescent="0.35">
      <c r="A10" s="100" t="s">
        <v>66</v>
      </c>
      <c r="B10" s="93">
        <v>43862</v>
      </c>
      <c r="C10" s="88"/>
      <c r="D10" s="88"/>
      <c r="E10" s="88"/>
      <c r="F10" s="88"/>
      <c r="G10" s="88"/>
      <c r="H10" s="101"/>
    </row>
    <row r="11" spans="1:10" ht="11.65" x14ac:dyDescent="0.35">
      <c r="A11" s="102" t="s">
        <v>48</v>
      </c>
      <c r="B11" s="88"/>
      <c r="C11" s="88"/>
      <c r="D11" s="88"/>
      <c r="E11" s="88"/>
      <c r="F11" s="88"/>
      <c r="G11" s="88"/>
      <c r="H11" s="101"/>
    </row>
    <row r="12" spans="1:10" ht="11.65" x14ac:dyDescent="0.35">
      <c r="A12" s="102" t="s">
        <v>49</v>
      </c>
      <c r="B12" s="88"/>
      <c r="C12" s="88"/>
      <c r="D12" s="88"/>
      <c r="E12" s="88"/>
      <c r="F12" s="88"/>
      <c r="G12" s="88"/>
      <c r="H12" s="101"/>
    </row>
    <row r="13" spans="1:10" ht="11.65" x14ac:dyDescent="0.35">
      <c r="A13" s="103" t="s">
        <v>50</v>
      </c>
      <c r="B13" s="89" t="s">
        <v>51</v>
      </c>
      <c r="C13" s="89" t="s">
        <v>52</v>
      </c>
      <c r="D13" s="89" t="s">
        <v>53</v>
      </c>
      <c r="E13" s="89" t="s">
        <v>54</v>
      </c>
      <c r="F13" s="89" t="s">
        <v>64</v>
      </c>
      <c r="G13" s="89" t="s">
        <v>65</v>
      </c>
      <c r="H13" s="104" t="s">
        <v>27</v>
      </c>
    </row>
    <row r="14" spans="1:10" ht="15.75" customHeight="1" x14ac:dyDescent="0.35">
      <c r="A14" s="105" t="s">
        <v>55</v>
      </c>
      <c r="B14" s="90"/>
      <c r="C14" s="91"/>
      <c r="E14" s="94">
        <f>B14*C14</f>
        <v>0</v>
      </c>
      <c r="F14" s="94">
        <f>E14</f>
        <v>0</v>
      </c>
      <c r="G14" s="94">
        <v>0</v>
      </c>
      <c r="H14" s="106"/>
    </row>
    <row r="15" spans="1:10" ht="15.75" customHeight="1" x14ac:dyDescent="0.35">
      <c r="A15" s="105" t="s">
        <v>56</v>
      </c>
      <c r="B15" s="90"/>
      <c r="C15" s="91"/>
      <c r="D15" s="91"/>
      <c r="E15" s="94">
        <f>B15*C15*D15</f>
        <v>0</v>
      </c>
      <c r="F15" s="94">
        <v>0</v>
      </c>
      <c r="G15" s="94">
        <v>0</v>
      </c>
      <c r="H15" s="107"/>
    </row>
    <row r="16" spans="1:10" ht="15.75" customHeight="1" x14ac:dyDescent="0.35">
      <c r="A16" s="105" t="s">
        <v>57</v>
      </c>
      <c r="B16" s="90"/>
      <c r="C16" s="91"/>
      <c r="D16" s="91"/>
      <c r="E16" s="94">
        <f t="shared" ref="E16" si="0">B16*C16*D16</f>
        <v>0</v>
      </c>
      <c r="F16" s="94">
        <v>0</v>
      </c>
      <c r="G16" s="94">
        <f>E16</f>
        <v>0</v>
      </c>
      <c r="H16" s="107"/>
    </row>
    <row r="17" spans="1:8" ht="15.75" customHeight="1" x14ac:dyDescent="0.35">
      <c r="A17" s="105" t="s">
        <v>58</v>
      </c>
      <c r="B17" s="90"/>
      <c r="C17" s="92"/>
      <c r="E17" s="94">
        <f>B17*C17</f>
        <v>0</v>
      </c>
      <c r="F17" s="94">
        <v>0</v>
      </c>
      <c r="G17" s="94">
        <v>0</v>
      </c>
      <c r="H17" s="106"/>
    </row>
    <row r="18" spans="1:8" ht="15.75" customHeight="1" x14ac:dyDescent="0.35">
      <c r="A18" s="105" t="s">
        <v>59</v>
      </c>
      <c r="B18" s="90"/>
      <c r="C18" s="91"/>
      <c r="E18" s="94">
        <f>B18*C18</f>
        <v>0</v>
      </c>
      <c r="F18" s="94">
        <v>0</v>
      </c>
      <c r="G18" s="94">
        <v>0</v>
      </c>
      <c r="H18" s="106"/>
    </row>
    <row r="19" spans="1:8" ht="15.75" customHeight="1" x14ac:dyDescent="0.35">
      <c r="A19" s="105" t="s">
        <v>60</v>
      </c>
      <c r="B19" s="90"/>
      <c r="E19" s="94">
        <f>B19*C19</f>
        <v>0</v>
      </c>
      <c r="F19" s="94">
        <v>0</v>
      </c>
      <c r="G19" s="94">
        <v>0</v>
      </c>
      <c r="H19" s="107"/>
    </row>
    <row r="20" spans="1:8" ht="15.75" customHeight="1" x14ac:dyDescent="0.35">
      <c r="A20" s="105" t="s">
        <v>61</v>
      </c>
      <c r="B20" s="90"/>
      <c r="E20" s="94">
        <f>B20</f>
        <v>0</v>
      </c>
      <c r="F20" s="94">
        <v>0</v>
      </c>
      <c r="G20" s="94">
        <v>0</v>
      </c>
      <c r="H20" s="107"/>
    </row>
    <row r="21" spans="1:8" ht="15.75" customHeight="1" x14ac:dyDescent="0.35">
      <c r="A21" s="105" t="s">
        <v>62</v>
      </c>
      <c r="B21" s="90"/>
      <c r="E21" s="94">
        <f>B21*C21*D21</f>
        <v>0</v>
      </c>
      <c r="F21" s="94">
        <v>0</v>
      </c>
      <c r="G21" s="94">
        <f>E21</f>
        <v>0</v>
      </c>
      <c r="H21" s="107"/>
    </row>
    <row r="22" spans="1:8" ht="15.75" customHeight="1" x14ac:dyDescent="0.35">
      <c r="A22" s="105" t="s">
        <v>63</v>
      </c>
      <c r="B22" s="90"/>
      <c r="C22" s="91"/>
      <c r="D22" s="91"/>
      <c r="E22" s="94">
        <f>B22*D22</f>
        <v>0</v>
      </c>
      <c r="F22" s="94">
        <f>E22</f>
        <v>0</v>
      </c>
      <c r="G22" s="94">
        <v>0</v>
      </c>
      <c r="H22" s="107"/>
    </row>
    <row r="23" spans="1:8" ht="15.75" customHeight="1" thickBot="1" x14ac:dyDescent="0.4">
      <c r="A23" s="108" t="s">
        <v>54</v>
      </c>
      <c r="B23" s="109"/>
      <c r="C23" s="109"/>
      <c r="D23" s="110"/>
      <c r="E23" s="111">
        <f>SUM(E14:E22)</f>
        <v>0</v>
      </c>
      <c r="F23" s="111">
        <f t="shared" ref="F23:G23" si="1">SUM(F14:F22)</f>
        <v>0</v>
      </c>
      <c r="G23" s="111">
        <f t="shared" si="1"/>
        <v>0</v>
      </c>
      <c r="H23" s="112"/>
    </row>
    <row r="24" spans="1:8" ht="12" thickBot="1" x14ac:dyDescent="0.4">
      <c r="A24" s="12"/>
    </row>
    <row r="25" spans="1:8" ht="11.65" x14ac:dyDescent="0.35">
      <c r="A25" s="113" t="s">
        <v>47</v>
      </c>
      <c r="B25" s="114"/>
      <c r="C25" s="114"/>
      <c r="D25" s="114"/>
      <c r="E25" s="114"/>
      <c r="F25" s="114"/>
      <c r="G25" s="114"/>
      <c r="H25" s="115"/>
    </row>
    <row r="26" spans="1:8" ht="11.65" x14ac:dyDescent="0.35">
      <c r="A26" s="100" t="s">
        <v>66</v>
      </c>
      <c r="B26" s="93">
        <v>43862</v>
      </c>
      <c r="C26" s="88"/>
      <c r="D26" s="88"/>
      <c r="E26" s="88"/>
      <c r="F26" s="88"/>
      <c r="G26" s="88"/>
      <c r="H26" s="101"/>
    </row>
    <row r="27" spans="1:8" ht="11.65" x14ac:dyDescent="0.35">
      <c r="A27" s="102" t="s">
        <v>48</v>
      </c>
      <c r="B27" s="88"/>
      <c r="C27" s="88"/>
      <c r="D27" s="88"/>
      <c r="E27" s="88"/>
      <c r="F27" s="88"/>
      <c r="G27" s="88"/>
      <c r="H27" s="101"/>
    </row>
    <row r="28" spans="1:8" ht="11.65" x14ac:dyDescent="0.35">
      <c r="A28" s="102" t="s">
        <v>49</v>
      </c>
      <c r="B28" s="88"/>
      <c r="C28" s="88"/>
      <c r="D28" s="88"/>
      <c r="E28" s="88"/>
      <c r="F28" s="88"/>
      <c r="G28" s="88"/>
      <c r="H28" s="101"/>
    </row>
    <row r="29" spans="1:8" ht="11.65" x14ac:dyDescent="0.35">
      <c r="A29" s="103" t="s">
        <v>50</v>
      </c>
      <c r="B29" s="89" t="s">
        <v>51</v>
      </c>
      <c r="C29" s="89" t="s">
        <v>52</v>
      </c>
      <c r="D29" s="89" t="s">
        <v>53</v>
      </c>
      <c r="E29" s="89" t="s">
        <v>54</v>
      </c>
      <c r="F29" s="89" t="s">
        <v>64</v>
      </c>
      <c r="G29" s="89" t="s">
        <v>65</v>
      </c>
      <c r="H29" s="104" t="s">
        <v>27</v>
      </c>
    </row>
    <row r="30" spans="1:8" ht="11.65" x14ac:dyDescent="0.35">
      <c r="A30" s="105" t="s">
        <v>55</v>
      </c>
      <c r="B30" s="90"/>
      <c r="C30" s="91"/>
      <c r="E30" s="94">
        <f>B30*C30</f>
        <v>0</v>
      </c>
      <c r="F30" s="94">
        <v>0</v>
      </c>
      <c r="G30" s="94">
        <v>0</v>
      </c>
      <c r="H30" s="106"/>
    </row>
    <row r="31" spans="1:8" ht="15.75" customHeight="1" x14ac:dyDescent="0.35">
      <c r="A31" s="105" t="s">
        <v>56</v>
      </c>
      <c r="B31" s="90"/>
      <c r="C31" s="91"/>
      <c r="D31" s="91"/>
      <c r="E31" s="94">
        <f>B31*C31*D31</f>
        <v>0</v>
      </c>
      <c r="F31" s="94">
        <v>0</v>
      </c>
      <c r="G31" s="94">
        <v>0</v>
      </c>
      <c r="H31" s="107"/>
    </row>
    <row r="32" spans="1:8" ht="11.65" x14ac:dyDescent="0.35">
      <c r="A32" s="105" t="s">
        <v>57</v>
      </c>
      <c r="B32" s="90"/>
      <c r="C32" s="91"/>
      <c r="D32" s="91"/>
      <c r="E32" s="94">
        <f t="shared" ref="E32" si="2">B32*C32*D32</f>
        <v>0</v>
      </c>
      <c r="F32" s="94">
        <v>0</v>
      </c>
      <c r="G32" s="94">
        <v>0</v>
      </c>
      <c r="H32" s="107"/>
    </row>
    <row r="33" spans="1:8" ht="15.75" customHeight="1" x14ac:dyDescent="0.35">
      <c r="A33" s="105" t="s">
        <v>58</v>
      </c>
      <c r="B33" s="90"/>
      <c r="C33" s="92"/>
      <c r="E33" s="94">
        <f>B33*C33</f>
        <v>0</v>
      </c>
      <c r="F33" s="94">
        <v>0</v>
      </c>
      <c r="G33" s="94">
        <v>0</v>
      </c>
      <c r="H33" s="106"/>
    </row>
    <row r="34" spans="1:8" ht="11.65" x14ac:dyDescent="0.35">
      <c r="A34" s="105" t="s">
        <v>59</v>
      </c>
      <c r="B34" s="90"/>
      <c r="C34" s="91"/>
      <c r="E34" s="94">
        <f>B34*C34</f>
        <v>0</v>
      </c>
      <c r="F34" s="94">
        <v>0</v>
      </c>
      <c r="G34" s="94">
        <v>0</v>
      </c>
      <c r="H34" s="106"/>
    </row>
    <row r="35" spans="1:8" ht="15.75" customHeight="1" x14ac:dyDescent="0.35">
      <c r="A35" s="105" t="s">
        <v>60</v>
      </c>
      <c r="B35" s="90"/>
      <c r="E35" s="94">
        <f>B35*C35</f>
        <v>0</v>
      </c>
      <c r="F35" s="94">
        <v>0</v>
      </c>
      <c r="G35" s="94">
        <v>0</v>
      </c>
      <c r="H35" s="107"/>
    </row>
    <row r="36" spans="1:8" ht="11.65" x14ac:dyDescent="0.35">
      <c r="A36" s="105" t="s">
        <v>61</v>
      </c>
      <c r="B36" s="90"/>
      <c r="E36" s="94">
        <f>B36</f>
        <v>0</v>
      </c>
      <c r="F36" s="94">
        <v>0</v>
      </c>
      <c r="G36" s="94">
        <v>0</v>
      </c>
      <c r="H36" s="107"/>
    </row>
    <row r="37" spans="1:8" ht="15.75" customHeight="1" x14ac:dyDescent="0.35">
      <c r="A37" s="105" t="s">
        <v>62</v>
      </c>
      <c r="B37" s="90"/>
      <c r="E37" s="94">
        <f>B37*C37*D37</f>
        <v>0</v>
      </c>
      <c r="F37" s="94">
        <v>0</v>
      </c>
      <c r="G37" s="94">
        <v>0</v>
      </c>
      <c r="H37" s="107"/>
    </row>
    <row r="38" spans="1:8" ht="11.65" x14ac:dyDescent="0.35">
      <c r="A38" s="105" t="s">
        <v>63</v>
      </c>
      <c r="B38" s="90"/>
      <c r="C38" s="91"/>
      <c r="D38" s="91"/>
      <c r="E38" s="94">
        <f>B38*D38</f>
        <v>0</v>
      </c>
      <c r="F38" s="94">
        <v>0</v>
      </c>
      <c r="G38" s="94">
        <v>0</v>
      </c>
      <c r="H38" s="107"/>
    </row>
    <row r="39" spans="1:8" ht="15.75" customHeight="1" thickBot="1" x14ac:dyDescent="0.4">
      <c r="A39" s="108" t="s">
        <v>54</v>
      </c>
      <c r="B39" s="109"/>
      <c r="C39" s="109"/>
      <c r="D39" s="110"/>
      <c r="E39" s="111">
        <f>SUM(E30:E38)</f>
        <v>0</v>
      </c>
      <c r="F39" s="111">
        <f t="shared" ref="F39:G39" si="3">SUM(F30:F38)</f>
        <v>0</v>
      </c>
      <c r="G39" s="111">
        <f t="shared" si="3"/>
        <v>0</v>
      </c>
      <c r="H39" s="112"/>
    </row>
    <row r="40" spans="1:8" ht="11.65" x14ac:dyDescent="0.3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 Summary - PI name</vt:lpstr>
      <vt:lpstr>Equipment - PI name</vt:lpstr>
      <vt:lpstr>Materials &amp; Supplies- PI name</vt:lpstr>
      <vt:lpstr>Travel Details</vt:lpstr>
      <vt:lpstr>' Summary - PI name'!Print_Area</vt:lpstr>
      <vt:lpstr>'Materials &amp; Supplies- PI name'!Print_Area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Susie (susiej@uidaho.edu)</dc:creator>
  <cp:lastModifiedBy>Johnson, Susie (susiej@uidaho.edu)</cp:lastModifiedBy>
  <cp:lastPrinted>2018-07-21T01:10:55Z</cp:lastPrinted>
  <dcterms:created xsi:type="dcterms:W3CDTF">2018-07-20T02:16:37Z</dcterms:created>
  <dcterms:modified xsi:type="dcterms:W3CDTF">2022-12-05T07:02:42Z</dcterms:modified>
</cp:coreProperties>
</file>